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E:\DTP\Excel\Smartsheet_2504_P0575\DE杨萍\-content-contract-management-templates\"/>
    </mc:Choice>
  </mc:AlternateContent>
  <xr:revisionPtr revIDLastSave="0" documentId="13_ncr:1_{36256BEB-AD03-49CD-93F4-E19184375A39}" xr6:coauthVersionLast="47" xr6:coauthVersionMax="47" xr10:uidLastSave="{00000000-0000-0000-0000-000000000000}"/>
  <bookViews>
    <workbookView xWindow="-120" yWindow="-120" windowWidth="29040" windowHeight="15840" tabRatio="500" xr2:uid="{00000000-000D-0000-FFFF-FFFF00000000}"/>
  </bookViews>
  <sheets>
    <sheet name="Vertragsmanagement-Dashboard" sheetId="1" r:id="rId1"/>
    <sheet name="– Haftungsausschluss –" sheetId="3" r:id="rId2"/>
  </sheets>
  <definedNames>
    <definedName name="_xlnm.Print_Area" localSheetId="0">'Vertragsmanagement-Dashboard'!$A$1:$V$95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<sst xmlns="http://schemas.openxmlformats.org/spreadsheetml/2006/main" count="34" uniqueCount="31">
  <si>
    <t>BUDGET</t>
  </si>
  <si>
    <t>NAME</t>
  </si>
  <si>
    <t>VORLAGE FÜR EIN VERTRAGSMANAGEMENT-DASHBOARD</t>
  </si>
  <si>
    <t>PRODUKTE</t>
  </si>
  <si>
    <t>NETTO-AUSGABEN</t>
  </si>
  <si>
    <t>UMSATZ</t>
  </si>
  <si>
    <t>GEWINNMARGEN</t>
  </si>
  <si>
    <t>FREMDKAPITALQUOTE</t>
  </si>
  <si>
    <t>NR.</t>
  </si>
  <si>
    <t>ZIEL</t>
  </si>
  <si>
    <t>TATSÄCHLICH</t>
  </si>
  <si>
    <t>REST</t>
  </si>
  <si>
    <t>ZUSÄTZLICH</t>
  </si>
  <si>
    <t>GESAMT</t>
  </si>
  <si>
    <t>BRUTTO</t>
  </si>
  <si>
    <t>NETTO</t>
  </si>
  <si>
    <t>KALENDER</t>
  </si>
  <si>
    <t>SCHULDEN</t>
  </si>
  <si>
    <t>EIGENKAPITAL</t>
  </si>
  <si>
    <t>POSTEN 1</t>
  </si>
  <si>
    <t>POSTEN 2</t>
  </si>
  <si>
    <t>POSTEN 3</t>
  </si>
  <si>
    <t>POSTEN 4</t>
  </si>
  <si>
    <t>POSTEN 5</t>
  </si>
  <si>
    <t>POSTEN 6</t>
  </si>
  <si>
    <t>POSTEN 7</t>
  </si>
  <si>
    <t>POSTEN 8</t>
  </si>
  <si>
    <t>POSTEN 9</t>
  </si>
  <si>
    <t>POSTEN 10</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</si>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</sst>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0"/>
      <color theme="1" tint="0.34998626667073579"/>
      <name val="Century Gothic"/>
      <family val="1"/>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33">
    <xf numFmtId="0" fontId="0" fillId="0" borderId="0" xfId="0"/>
    <xf numFmtId="0" fontId="6" fillId="0" borderId="0" xfId="0" applyFont="1" applyAlignment="1">
      <alignment wrapText="1"/>
    </xf>
    <xf numFmtId="0" fontId="6" fillId="0" borderId="0" xfId="0" applyFont="1"/>
    <xf numFmtId="0" fontId="7" fillId="0" borderId="0" xfId="0" applyFont="1" applyAlignment="1">
      <alignment horizontal="left" vertical="center"/>
    </xf>
    <xf numFmtId="0" fontId="6" fillId="0" borderId="0" xfId="0" applyFont="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Font="1" applyAlignment="1">
      <alignment horizontal="left" vertical="center" wrapText="1" indent="1"/>
    </xf>
    <xf numFmtId="0" fontId="9" fillId="0" borderId="0" xfId="5"/>
    <xf numFmtId="0" fontId="3" fillId="0" borderId="2" xfId="5" applyFont="1" applyBorder="1" applyAlignment="1">
      <alignment horizontal="left" vertical="center" wrapText="1" indent="2"/>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0" fillId="3" borderId="0" xfId="0" applyFont="1" applyFill="1" applyAlignment="1">
      <alignment vertical="center"/>
    </xf>
    <xf numFmtId="0" fontId="11" fillId="12" borderId="0" xfId="6" applyFont="1" applyFill="1" applyAlignment="1">
      <alignment horizontal="center" vertical="center"/>
    </xf>
    <xf numFmtId="0" fontId="11" fillId="12" borderId="0" xfId="6" applyFont="1" applyFill="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sz="1600" b="1"/>
              <a:t>–– FREMDKAPITALQUOTE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'Vertragsmanagement-Dashboard'!$P$84</c:f>
              <c:strCache>
                <c:ptCount val="1"/>
                <c:pt idx="0">
                  <c:v>SCHULDEN</c:v>
                </c:pt>
              </c:strCache>
            </c:strRef>
          </c:tx>
          <c:spPr>
            <a:solidFill>
              <a:schemeClr val="tx2">
                <a:lumMod val="60000"/>
                <a:lumOff val="40000"/>
              </a:schemeClr>
            </a:solidFill>
            <a:ln>
              <a:noFill/>
            </a:ln>
            <a:effectLst/>
          </c:spPr>
          <c:invertIfNegative val="0"/>
          <c:cat>
            <c:numRef>
              <c:f>'Vertragsmanagement-Dashboard'!$O$85:$O$94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'Vertragsmanagement-Dashboard'!$P$85:$P$94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'Vertragsmanagement-Dashboard'!$Q$84</c:f>
              <c:strCache>
                <c:ptCount val="1"/>
                <c:pt idx="0">
                  <c:v>EIGENKAPITAL</c:v>
                </c:pt>
              </c:strCache>
            </c:strRef>
          </c:tx>
          <c:spPr>
            <a:solidFill>
              <a:schemeClr val="bg2">
                <a:lumMod val="50000"/>
              </a:schemeClr>
            </a:solidFill>
            <a:ln>
              <a:noFill/>
            </a:ln>
            <a:effectLst/>
          </c:spPr>
          <c:invertIfNegative val="0"/>
          <c:cat>
            <c:numRef>
              <c:f>'Vertragsmanagement-Dashboard'!$O$85:$O$94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'Vertragsmanagement-Dashboard'!$Q$85:$Q$94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'Vertragsmanagement-Dashboard'!$D$84</c:f>
              <c:strCache>
                <c:ptCount val="1"/>
                <c:pt idx="0">
                  <c:v>ZIEL</c:v>
                </c:pt>
              </c:strCache>
            </c:strRef>
          </c:tx>
          <c:spPr>
            <a:solidFill>
              <a:schemeClr val="tx1">
                <a:lumMod val="50000"/>
                <a:lumOff val="50000"/>
              </a:schemeClr>
            </a:solidFill>
            <a:ln>
              <a:noFill/>
            </a:ln>
            <a:effectLst/>
          </c:spPr>
          <c:invertIfNegative val="0"/>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'Vertragsmanagement-Dashboard'!$E$84</c:f>
              <c:strCache>
                <c:ptCount val="1"/>
                <c:pt idx="0">
                  <c:v>TATSÄCHLICH</c:v>
                </c:pt>
              </c:strCache>
            </c:strRef>
          </c:tx>
          <c:spPr>
            <a:solidFill>
              <a:schemeClr val="bg1">
                <a:lumMod val="85000"/>
              </a:schemeClr>
            </a:solidFill>
            <a:ln>
              <a:noFill/>
            </a:ln>
            <a:effectLst/>
          </c:spPr>
          <c:invertIfNegative val="0"/>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sz="1600" b="1"/>
              <a:t>–– EINNAHMEN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'Vertragsmanagement-Dashboard'!$I$84</c:f>
              <c:strCache>
                <c:ptCount val="1"/>
                <c:pt idx="0">
                  <c:v>ZIEL</c:v>
                </c:pt>
              </c:strCache>
            </c:strRef>
          </c:tx>
          <c:spPr>
            <a:solidFill>
              <a:schemeClr val="tx1">
                <a:lumMod val="50000"/>
                <a:lumOff val="50000"/>
              </a:schemeClr>
            </a:solidFill>
            <a:ln>
              <a:noFill/>
            </a:ln>
            <a:effectLst/>
          </c:spPr>
          <c:invertIfNegative val="0"/>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'Vertragsmanagement-Dashboard'!$J$84</c:f>
              <c:strCache>
                <c:ptCount val="1"/>
                <c:pt idx="0">
                  <c:v>TATSÄCHLICH</c:v>
                </c:pt>
              </c:strCache>
            </c:strRef>
          </c:tx>
          <c:spPr>
            <a:solidFill>
              <a:schemeClr val="bg1">
                <a:lumMod val="85000"/>
              </a:schemeClr>
            </a:solidFill>
            <a:ln>
              <a:noFill/>
            </a:ln>
            <a:effectLst/>
          </c:spPr>
          <c:invertIfNegative val="0"/>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sz="1600" b="1"/>
              <a:t>–– BUDGET INSGESAMT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'Vertragsmanagement-Dashboard'!$D$84</c:f>
              <c:strCache>
                <c:ptCount val="1"/>
                <c:pt idx="0">
                  <c:v>ZIEL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'Vertragsmanagement-Dashboard'!$E$84</c:f>
              <c:strCache>
                <c:ptCount val="1"/>
                <c:pt idx="0">
                  <c:v>TATSÄCHLICH</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sz="1600" b="1"/>
              <a:t>–– EINNAHMEN INSGESAMT ––</a:t>
            </a:r>
          </a:p>
        </c:rich>
      </c:tx>
      <c:overlay val="0"/>
      <c:spPr>
        <a:noFill/>
        <a:ln>
          <a:noFill/>
        </a:ln>
        <a:effectLst/>
      </c:spPr>
      <c:txPr>
        <a:bodyPr rot="0" spcFirstLastPara="1" vertOverflow="ellipsis" vert="horz" wrap="square" anchor="ctr" anchorCtr="1"/>
        <a:lstStyle/>
        <a:p>
          <a:pPr rtl="0">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'Vertragsmanagement-Dashboard'!$I$84</c:f>
              <c:strCache>
                <c:ptCount val="1"/>
                <c:pt idx="0">
                  <c:v>ZIEL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'Vertragsmanagement-Dashboard'!$C$85:$J$94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POSTEN 1</c:v>
                  </c:pt>
                  <c:pt idx="1">
                    <c:v>POSTEN 2</c:v>
                  </c:pt>
                  <c:pt idx="2">
                    <c:v>POSTEN 3</c:v>
                  </c:pt>
                  <c:pt idx="3">
                    <c:v>POSTEN 4</c:v>
                  </c:pt>
                  <c:pt idx="4">
                    <c:v>POSTEN 5</c:v>
                  </c:pt>
                  <c:pt idx="5">
                    <c:v>POSTEN 6</c:v>
                  </c:pt>
                  <c:pt idx="6">
                    <c:v>POSTEN 7</c:v>
                  </c:pt>
                  <c:pt idx="7">
                    <c:v>POSTEN 8</c:v>
                  </c:pt>
                  <c:pt idx="8">
                    <c:v>POSTEN 9</c:v>
                  </c:pt>
                  <c:pt idx="9">
                    <c:v>POSTEN 10</c:v>
                  </c:pt>
                </c:lvl>
              </c:multiLvlStrCache>
            </c:multiLvlStrRef>
          </c:cat>
          <c:val>
            <c:numRef>
              <c:f>'Vertragsmanagement-Dashboard'!$I$95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'Vertragsmanagement-Dashboard'!$J$84</c:f>
              <c:strCache>
                <c:ptCount val="1"/>
                <c:pt idx="0">
                  <c:v>TATSÄCHLICH</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'Vertragsmanagement-Dashboard'!$C$85:$J$94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POSTEN 1</c:v>
                  </c:pt>
                  <c:pt idx="1">
                    <c:v>POSTEN 2</c:v>
                  </c:pt>
                  <c:pt idx="2">
                    <c:v>POSTEN 3</c:v>
                  </c:pt>
                  <c:pt idx="3">
                    <c:v>POSTEN 4</c:v>
                  </c:pt>
                  <c:pt idx="4">
                    <c:v>POSTEN 5</c:v>
                  </c:pt>
                  <c:pt idx="5">
                    <c:v>POSTEN 6</c:v>
                  </c:pt>
                  <c:pt idx="6">
                    <c:v>POSTEN 7</c:v>
                  </c:pt>
                  <c:pt idx="7">
                    <c:v>POSTEN 8</c:v>
                  </c:pt>
                  <c:pt idx="8">
                    <c:v>POSTEN 9</c:v>
                  </c:pt>
                  <c:pt idx="9">
                    <c:v>POSTEN 10</c:v>
                  </c:pt>
                </c:lvl>
              </c:multiLvlStrCache>
            </c:multiLvlStrRef>
          </c:cat>
          <c:val>
            <c:numRef>
              <c:f>'Vertragsmanagement-Dashboard'!$J$95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de-DE" sz="1600" b="1">
                <a:latin typeface="Century Gothic" panose="020B0502020202020204" pitchFamily="34" charset="0"/>
              </a:rPr>
              <a:t>–– GEWINNMARGEN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rtl="0">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'Vertragsmanagement-Dashboard'!$L$84</c:f>
              <c:strCache>
                <c:ptCount val="1"/>
                <c:pt idx="0">
                  <c:v>BRUTTO</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'Vertragsmanagement-Dashboard'!$M$84</c:f>
              <c:strCache>
                <c:ptCount val="1"/>
                <c:pt idx="0">
                  <c:v>NETTO</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'Vertragsmanagement-Dashboard'!$C$85:$C$94</c:f>
              <c:strCache>
                <c:ptCount val="10"/>
                <c:pt idx="0">
                  <c:v>POSTEN 1</c:v>
                </c:pt>
                <c:pt idx="1">
                  <c:v>POSTEN 2</c:v>
                </c:pt>
                <c:pt idx="2">
                  <c:v>POSTEN 3</c:v>
                </c:pt>
                <c:pt idx="3">
                  <c:v>POSTEN 4</c:v>
                </c:pt>
                <c:pt idx="4">
                  <c:v>POSTEN 5</c:v>
                </c:pt>
                <c:pt idx="5">
                  <c:v>POSTEN 6</c:v>
                </c:pt>
                <c:pt idx="6">
                  <c:v>POSTEN 7</c:v>
                </c:pt>
                <c:pt idx="7">
                  <c:v>POSTEN 8</c:v>
                </c:pt>
                <c:pt idx="8">
                  <c:v>POSTEN 9</c:v>
                </c:pt>
                <c:pt idx="9">
                  <c:v>POSTEN 10</c:v>
                </c:pt>
              </c:strCache>
            </c:strRef>
          </c:cat>
          <c:val>
            <c:numRef>
              <c:f>'Vertragsmanagement-Dashboard'!$M$85:$M$94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de.smartsheet.com/try-it?trp=50247"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581025</xdr:colOff>
      <xdr:row>0</xdr:row>
      <xdr:rowOff>47625</xdr:rowOff>
    </xdr:from>
    <xdr:to>
      <xdr:col>22</xdr:col>
      <xdr:colOff>16890</xdr:colOff>
      <xdr:row>0</xdr:row>
      <xdr:rowOff>587121</xdr:rowOff>
    </xdr:to>
    <xdr:pic>
      <xdr:nvPicPr>
        <xdr:cNvPr id="3" name="Picture 2">
          <a:hlinkClick xmlns:r="http://schemas.openxmlformats.org/officeDocument/2006/relationships" r:id="rId7"/>
          <a:extLst>
            <a:ext uri="{FF2B5EF4-FFF2-40B4-BE49-F238E27FC236}">
              <a16:creationId xmlns:a16="http://schemas.microsoft.com/office/drawing/2014/main" id="{6DC62458-75EC-1063-46BF-1DEF597BDF6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202525" y="47625"/>
          <a:ext cx="2712465" cy="53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activeCell="H105" sqref="H105"/>
    </sheetView>
  </sheetViews>
  <sheetFormatPr defaultColWidth="10.75" defaultRowHeight="13.5" x14ac:dyDescent="0.25"/>
  <cols>
    <col min="1" max="1" width="3.25" style="1" customWidth="1"/>
    <col min="2" max="6" width="15.75" style="1" customWidth="1"/>
    <col min="7" max="7" width="17.5" style="1" customWidth="1"/>
    <col min="8" max="11" width="15.75" style="1" customWidth="1"/>
    <col min="12" max="12" width="17" style="1" customWidth="1"/>
    <col min="13" max="13" width="15.75" style="1" customWidth="1"/>
    <col min="14" max="14" width="1.75" style="1" customWidth="1"/>
    <col min="15" max="15" width="21.25" style="1" customWidth="1"/>
    <col min="16" max="17" width="15.75" style="1" customWidth="1"/>
    <col min="18" max="22" width="10.75" style="1"/>
    <col min="23" max="23" width="5.75" style="1" customWidth="1"/>
    <col min="24" max="24" width="3.25" style="1" customWidth="1"/>
    <col min="25" max="16384" width="10.75" style="1"/>
  </cols>
  <sheetData>
    <row r="1" spans="2:10" s="2" customFormat="1" ht="49.9" customHeight="1" x14ac:dyDescent="0.25">
      <c r="B1" s="30" t="s">
        <v>2</v>
      </c>
      <c r="C1" s="3"/>
      <c r="D1" s="3"/>
      <c r="E1" s="3"/>
      <c r="F1" s="3"/>
      <c r="G1" s="3"/>
      <c r="H1" s="3"/>
      <c r="I1" s="3"/>
      <c r="J1" s="3"/>
    </row>
    <row r="83" spans="2:17" ht="30" customHeight="1" x14ac:dyDescent="0.25">
      <c r="B83" s="14" t="s">
        <v>3</v>
      </c>
      <c r="C83" s="15"/>
      <c r="D83" s="14" t="s">
        <v>0</v>
      </c>
      <c r="E83" s="15"/>
      <c r="F83" s="15"/>
      <c r="G83" s="14" t="s">
        <v>4</v>
      </c>
      <c r="H83" s="16"/>
      <c r="I83" s="15" t="s">
        <v>5</v>
      </c>
      <c r="J83" s="15"/>
      <c r="K83" s="16"/>
      <c r="L83" s="15" t="s">
        <v>6</v>
      </c>
      <c r="M83" s="16"/>
      <c r="N83" s="4"/>
      <c r="O83" s="14" t="s">
        <v>7</v>
      </c>
      <c r="P83" s="15"/>
      <c r="Q83" s="16"/>
    </row>
    <row r="84" spans="2:17" ht="25.15" customHeight="1" x14ac:dyDescent="0.25">
      <c r="B84" s="29" t="s">
        <v>8</v>
      </c>
      <c r="C84" s="29" t="s">
        <v>1</v>
      </c>
      <c r="D84" s="27" t="s">
        <v>9</v>
      </c>
      <c r="E84" s="28" t="s">
        <v>10</v>
      </c>
      <c r="F84" s="29" t="s">
        <v>11</v>
      </c>
      <c r="G84" s="29" t="s">
        <v>12</v>
      </c>
      <c r="H84" s="29" t="s">
        <v>13</v>
      </c>
      <c r="I84" s="27" t="s">
        <v>9</v>
      </c>
      <c r="J84" s="28" t="s">
        <v>10</v>
      </c>
      <c r="K84" s="29" t="s">
        <v>11</v>
      </c>
      <c r="L84" s="22" t="s">
        <v>14</v>
      </c>
      <c r="M84" s="26" t="s">
        <v>15</v>
      </c>
      <c r="N84" s="4"/>
      <c r="O84" s="17" t="s">
        <v>16</v>
      </c>
      <c r="P84" s="18" t="s">
        <v>17</v>
      </c>
      <c r="Q84" s="19" t="s">
        <v>18</v>
      </c>
    </row>
    <row r="85" spans="2:17" x14ac:dyDescent="0.25">
      <c r="B85" s="5">
        <v>1</v>
      </c>
      <c r="C85" s="5" t="s">
        <v>19</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4"/>
      <c r="O85" s="9">
        <v>2022</v>
      </c>
      <c r="P85" s="7">
        <v>3613439</v>
      </c>
      <c r="Q85" s="7">
        <v>3293202</v>
      </c>
    </row>
    <row r="86" spans="2:17" x14ac:dyDescent="0.25">
      <c r="B86" s="24">
        <v>2</v>
      </c>
      <c r="C86" s="24" t="s">
        <v>20</v>
      </c>
      <c r="D86" s="25">
        <v>237605</v>
      </c>
      <c r="E86" s="25">
        <v>85618</v>
      </c>
      <c r="F86" s="25">
        <f t="shared" si="0"/>
        <v>151987</v>
      </c>
      <c r="G86" s="21">
        <v>10598</v>
      </c>
      <c r="H86" s="21">
        <f t="shared" si="1"/>
        <v>96216</v>
      </c>
      <c r="I86" s="25">
        <v>215534</v>
      </c>
      <c r="J86" s="25">
        <v>878162</v>
      </c>
      <c r="K86" s="25">
        <f t="shared" si="2"/>
        <v>662628</v>
      </c>
      <c r="L86" s="23">
        <f t="shared" si="3"/>
        <v>0.90250318278404218</v>
      </c>
      <c r="M86" s="23">
        <f t="shared" si="4"/>
        <v>0.89043479449122143</v>
      </c>
      <c r="N86" s="4"/>
      <c r="O86" s="20">
        <v>2023</v>
      </c>
      <c r="P86" s="21">
        <v>3508776</v>
      </c>
      <c r="Q86" s="21">
        <v>3441854</v>
      </c>
    </row>
    <row r="87" spans="2:17" x14ac:dyDescent="0.25">
      <c r="B87" s="5">
        <v>3</v>
      </c>
      <c r="C87" s="5" t="s">
        <v>21</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4"/>
      <c r="O87" s="9">
        <v>2024</v>
      </c>
      <c r="P87" s="7">
        <v>3719457</v>
      </c>
      <c r="Q87" s="7">
        <v>3531844</v>
      </c>
    </row>
    <row r="88" spans="2:17" x14ac:dyDescent="0.25">
      <c r="B88" s="24">
        <v>4</v>
      </c>
      <c r="C88" s="24" t="s">
        <v>22</v>
      </c>
      <c r="D88" s="25">
        <v>226538</v>
      </c>
      <c r="E88" s="25">
        <v>293368</v>
      </c>
      <c r="F88" s="25">
        <f t="shared" si="0"/>
        <v>-66830</v>
      </c>
      <c r="G88" s="21">
        <v>20592</v>
      </c>
      <c r="H88" s="21">
        <f t="shared" si="1"/>
        <v>313960</v>
      </c>
      <c r="I88" s="25">
        <v>620242</v>
      </c>
      <c r="J88" s="25">
        <v>420345</v>
      </c>
      <c r="K88" s="25">
        <f t="shared" si="2"/>
        <v>-199897</v>
      </c>
      <c r="L88" s="23">
        <f t="shared" si="3"/>
        <v>0.30207805493106854</v>
      </c>
      <c r="M88" s="23">
        <f t="shared" si="4"/>
        <v>0.25308972391725842</v>
      </c>
      <c r="N88" s="4"/>
      <c r="O88" s="20">
        <v>2025</v>
      </c>
      <c r="P88" s="21">
        <v>3310212</v>
      </c>
      <c r="Q88" s="21">
        <v>3354051</v>
      </c>
    </row>
    <row r="89" spans="2:17" x14ac:dyDescent="0.25">
      <c r="B89" s="5">
        <v>5</v>
      </c>
      <c r="C89" s="5" t="s">
        <v>23</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4"/>
      <c r="O89" s="9">
        <v>2026</v>
      </c>
      <c r="P89" s="7">
        <v>3945202</v>
      </c>
      <c r="Q89" s="7">
        <v>3476155</v>
      </c>
    </row>
    <row r="90" spans="2:17" x14ac:dyDescent="0.25">
      <c r="B90" s="24">
        <v>6</v>
      </c>
      <c r="C90" s="24" t="s">
        <v>24</v>
      </c>
      <c r="D90" s="25">
        <v>129160</v>
      </c>
      <c r="E90" s="25">
        <v>249567</v>
      </c>
      <c r="F90" s="25">
        <f t="shared" si="0"/>
        <v>-120407</v>
      </c>
      <c r="G90" s="21">
        <v>14490</v>
      </c>
      <c r="H90" s="21">
        <f t="shared" si="1"/>
        <v>264057</v>
      </c>
      <c r="I90" s="25">
        <v>901263</v>
      </c>
      <c r="J90" s="25">
        <v>1015766</v>
      </c>
      <c r="K90" s="25">
        <f t="shared" si="2"/>
        <v>114503</v>
      </c>
      <c r="L90" s="23">
        <f t="shared" si="3"/>
        <v>0.75430660211111611</v>
      </c>
      <c r="M90" s="23">
        <f t="shared" si="4"/>
        <v>0.74004150562235793</v>
      </c>
      <c r="N90" s="4"/>
      <c r="O90" s="20">
        <v>2027</v>
      </c>
      <c r="P90" s="21">
        <v>3938152</v>
      </c>
      <c r="Q90" s="21">
        <v>3538468</v>
      </c>
    </row>
    <row r="91" spans="2:17" x14ac:dyDescent="0.25">
      <c r="B91" s="5">
        <v>7</v>
      </c>
      <c r="C91" s="5" t="s">
        <v>25</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4"/>
      <c r="O91" s="9">
        <v>2028</v>
      </c>
      <c r="P91" s="7">
        <v>3733706</v>
      </c>
      <c r="Q91" s="7">
        <v>3727037</v>
      </c>
    </row>
    <row r="92" spans="2:17" x14ac:dyDescent="0.25">
      <c r="B92" s="24">
        <v>8</v>
      </c>
      <c r="C92" s="24" t="s">
        <v>26</v>
      </c>
      <c r="D92" s="25">
        <v>128283</v>
      </c>
      <c r="E92" s="25">
        <v>122300</v>
      </c>
      <c r="F92" s="25">
        <f t="shared" si="0"/>
        <v>5983</v>
      </c>
      <c r="G92" s="21">
        <v>21606</v>
      </c>
      <c r="H92" s="21">
        <f t="shared" si="1"/>
        <v>143906</v>
      </c>
      <c r="I92" s="25">
        <v>838380</v>
      </c>
      <c r="J92" s="25">
        <v>955983</v>
      </c>
      <c r="K92" s="25">
        <f t="shared" si="2"/>
        <v>117603</v>
      </c>
      <c r="L92" s="23">
        <f t="shared" si="3"/>
        <v>0.87206885478089047</v>
      </c>
      <c r="M92" s="23">
        <f t="shared" si="4"/>
        <v>0.84946803447341634</v>
      </c>
      <c r="N92" s="4"/>
      <c r="O92" s="20">
        <v>2029</v>
      </c>
      <c r="P92" s="21">
        <v>3526698</v>
      </c>
      <c r="Q92" s="21">
        <v>3425405</v>
      </c>
    </row>
    <row r="93" spans="2:17" x14ac:dyDescent="0.25">
      <c r="B93" s="5">
        <v>9</v>
      </c>
      <c r="C93" s="5" t="s">
        <v>27</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4"/>
      <c r="O93" s="9">
        <v>2030</v>
      </c>
      <c r="P93" s="7">
        <v>3632971</v>
      </c>
      <c r="Q93" s="7">
        <v>3734041</v>
      </c>
    </row>
    <row r="94" spans="2:17" x14ac:dyDescent="0.25">
      <c r="B94" s="24">
        <v>10</v>
      </c>
      <c r="C94" s="24" t="s">
        <v>28</v>
      </c>
      <c r="D94" s="25">
        <v>253755</v>
      </c>
      <c r="E94" s="25">
        <v>255187</v>
      </c>
      <c r="F94" s="25">
        <f t="shared" si="0"/>
        <v>-1432</v>
      </c>
      <c r="G94" s="21">
        <v>12347</v>
      </c>
      <c r="H94" s="21">
        <f t="shared" si="1"/>
        <v>267534</v>
      </c>
      <c r="I94" s="25">
        <v>1141047</v>
      </c>
      <c r="J94" s="25">
        <v>1061074</v>
      </c>
      <c r="K94" s="25">
        <f t="shared" si="2"/>
        <v>-79973</v>
      </c>
      <c r="L94" s="23">
        <f t="shared" si="3"/>
        <v>0.75950122234641504</v>
      </c>
      <c r="M94" s="23">
        <f t="shared" si="4"/>
        <v>0.7478648991493525</v>
      </c>
      <c r="N94" s="4"/>
      <c r="O94" s="20">
        <v>2031</v>
      </c>
      <c r="P94" s="21">
        <v>3206487</v>
      </c>
      <c r="Q94" s="21">
        <v>3677074</v>
      </c>
    </row>
    <row r="95" spans="2:17" x14ac:dyDescent="0.25">
      <c r="B95" s="4"/>
      <c r="C95" s="4"/>
      <c r="D95" s="10">
        <f t="shared" ref="D95:K95" si="5">SUM(D85:D94)</f>
        <v>1853330</v>
      </c>
      <c r="E95" s="10">
        <f t="shared" si="5"/>
        <v>1900013</v>
      </c>
      <c r="F95" s="10">
        <f t="shared" si="5"/>
        <v>-46683</v>
      </c>
      <c r="G95" s="10">
        <f t="shared" si="5"/>
        <v>171084</v>
      </c>
      <c r="H95" s="10">
        <f t="shared" si="5"/>
        <v>2071097</v>
      </c>
      <c r="I95" s="10">
        <f t="shared" si="5"/>
        <v>8410963</v>
      </c>
      <c r="J95" s="10">
        <f t="shared" si="5"/>
        <v>9432128</v>
      </c>
      <c r="K95" s="10">
        <f t="shared" si="5"/>
        <v>1021165</v>
      </c>
      <c r="L95" s="11">
        <f>SUM(L85:L94)/10</f>
        <v>0.77443193319969061</v>
      </c>
      <c r="M95" s="11">
        <f>SUM(M85:M94)/10</f>
        <v>0.75423751863906441</v>
      </c>
      <c r="N95" s="4"/>
      <c r="O95" s="4"/>
      <c r="P95" s="4"/>
      <c r="Q95" s="4"/>
    </row>
    <row r="96" spans="2:17" ht="10.9" customHeight="1" x14ac:dyDescent="0.25"/>
    <row r="97" spans="2:22" ht="49.9" customHeight="1" x14ac:dyDescent="0.4">
      <c r="B97" s="31" t="s">
        <v>29</v>
      </c>
      <c r="C97" s="32"/>
      <c r="D97" s="32"/>
      <c r="E97" s="32"/>
      <c r="F97" s="32"/>
      <c r="G97" s="32"/>
      <c r="H97" s="32"/>
      <c r="I97" s="32"/>
      <c r="J97" s="32"/>
      <c r="K97" s="32"/>
      <c r="L97" s="32"/>
      <c r="M97" s="32"/>
      <c r="N97" s="32"/>
      <c r="O97" s="32"/>
      <c r="P97" s="32"/>
      <c r="Q97" s="32"/>
      <c r="R97" s="32"/>
      <c r="S97" s="32"/>
      <c r="T97" s="32"/>
      <c r="U97" s="32"/>
      <c r="V97" s="32"/>
    </row>
  </sheetData>
  <mergeCells count="1">
    <mergeCell ref="B97:V97"/>
  </mergeCells>
  <hyperlinks>
    <hyperlink ref="B97:V97" r:id="rId1" display="HIER KLICKEN ZUR ERSTELLUNG IN SMARTSHEET" xr:uid="{B343A392-C1B3-46B3-91CC-0A9EA87DD319}"/>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2" sqref="B2"/>
    </sheetView>
  </sheetViews>
  <sheetFormatPr defaultColWidth="10.75" defaultRowHeight="15" x14ac:dyDescent="0.25"/>
  <cols>
    <col min="1" max="1" width="3.25" style="12" customWidth="1"/>
    <col min="2" max="2" width="93.625" style="12" customWidth="1"/>
    <col min="3" max="16384" width="10.75" style="12"/>
  </cols>
  <sheetData>
    <row r="2" spans="2:2" ht="105" x14ac:dyDescent="0.25">
      <c r="B2" s="13"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Vertragsmanagement-Dashboard</vt:lpstr>
      <vt:lpstr>– Haftungsausschluss –</vt:lpstr>
      <vt:lpstr>'Vertragsmanagement-Dashboard'!Print_Area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Chris Green</cp:lastModifiedBy>
  <dcterms:created xsi:type="dcterms:W3CDTF">2016-03-21T16:06:55Z</dcterms:created>
  <dcterms:modified xsi:type="dcterms:W3CDTF">2025-04-23T07:21:54Z</dcterms:modified>
</cp:coreProperties>
</file>