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mc:AlternateContent xmlns:mc="http://schemas.openxmlformats.org/markup-compatibility/2006">
    <mc:Choice Requires="x15">
      <x15ac:absPath xmlns:x15ac="http://schemas.microsoft.com/office/spreadsheetml/2010/11/ac" url="/Users/brittanyjohnston/Desktop/untitled folder 3/"/>
    </mc:Choice>
  </mc:AlternateContent>
  <xr:revisionPtr revIDLastSave="0" documentId="13_ncr:1_{0759143A-6B6B-7844-B6D6-F92C580A5C3D}" xr6:coauthVersionLast="47" xr6:coauthVersionMax="47" xr10:uidLastSave="{00000000-0000-0000-0000-000000000000}"/>
  <bookViews>
    <workbookView xWindow="0" yWindow="780" windowWidth="24280" windowHeight="21220" tabRatio="500" xr2:uid="{00000000-000D-0000-FFFF-FFFF00000000}"/>
  </bookViews>
  <sheets>
    <sheet name="Projektbericht-Dashboard" sheetId="1" r:id="rId1"/>
    <sheet name="BLANK-Projektberichts-Dashboard" sheetId="2" r:id="rId2"/>
    <sheet name="-Haftungsausschluss-" sheetId="3" r:id="rId3"/>
  </sheets>
  <definedNames>
    <definedName name="_xlnm.Print_Area" localSheetId="1">'BLANK-Projektberichts-Dashboard'!$B$1:$I$47</definedName>
    <definedName name="_xlnm.Print_Area" localSheetId="0">'Projektbericht-Dashboard'!$B$1:$I$39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6" i="2" l="1"/>
  <c r="C45" i="2"/>
  <c r="C44" i="2"/>
  <c r="C43" i="2"/>
  <c r="C38" i="2"/>
  <c r="D38" i="2" s="1"/>
  <c r="C37" i="2"/>
  <c r="D37" i="2" s="1"/>
  <c r="C36" i="2"/>
  <c r="D36" i="2" s="1"/>
  <c r="C35" i="2"/>
  <c r="D35" i="2" s="1"/>
  <c r="C34" i="2"/>
  <c r="C39" i="2" s="1"/>
  <c r="F30" i="2"/>
  <c r="F29" i="2"/>
  <c r="F28" i="2"/>
  <c r="F27" i="2"/>
  <c r="F26" i="2"/>
  <c r="F25" i="2"/>
  <c r="F24" i="2"/>
  <c r="F23" i="2"/>
  <c r="F22" i="2"/>
  <c r="F21" i="2"/>
  <c r="F20" i="2"/>
  <c r="F19" i="2"/>
  <c r="F18" i="2"/>
  <c r="F17" i="2"/>
  <c r="F16" i="2"/>
  <c r="F15" i="2"/>
  <c r="F14" i="2"/>
  <c r="F13" i="2"/>
  <c r="F12" i="2"/>
  <c r="F11" i="2"/>
  <c r="C38" i="1"/>
  <c r="C37" i="1"/>
  <c r="C36" i="1"/>
  <c r="C35" i="1"/>
  <c r="C30" i="1"/>
  <c r="C29" i="1"/>
  <c r="C28" i="1"/>
  <c r="C27" i="1"/>
  <c r="C26" i="1"/>
  <c r="C31" i="1" s="1"/>
  <c r="F22" i="1"/>
  <c r="F21" i="1"/>
  <c r="F20" i="1"/>
  <c r="F19" i="1"/>
  <c r="F18" i="1"/>
  <c r="F17" i="1"/>
  <c r="F16" i="1"/>
  <c r="F15" i="1"/>
  <c r="F14" i="1"/>
  <c r="F13" i="1"/>
  <c r="F12" i="1"/>
  <c r="F11" i="1"/>
  <c r="D30" i="1" l="1"/>
  <c r="D27" i="1"/>
  <c r="D28" i="1"/>
  <c r="D29" i="1"/>
  <c r="D26" i="1"/>
  <c r="C39" i="1"/>
  <c r="D35" i="1" s="1"/>
  <c r="D34" i="2"/>
  <c r="D39" i="2" s="1"/>
  <c r="C47" i="2"/>
  <c r="D44" i="2" s="1"/>
  <c r="D38" i="1" l="1"/>
  <c r="D31" i="1"/>
  <c r="D37" i="1"/>
  <c r="D46" i="2"/>
  <c r="D36" i="1"/>
  <c r="D39" i="1" s="1"/>
  <c r="D45" i="2"/>
  <c r="D43" i="2"/>
  <c r="D47" i="2" s="1"/>
</calcChain>
</file>

<file path=xl/sharedStrings.xml><?xml version="1.0" encoding="utf-8"?>
<sst xmlns="http://schemas.openxmlformats.org/spreadsheetml/2006/main" count="165" uniqueCount="73">
  <si>
    <t>DASHBOARD-VORLAGE FÜR PROJEKTBERICHTE</t>
  </si>
  <si>
    <t>PROJEKTNAME</t>
  </si>
  <si>
    <t>DATUM</t>
  </si>
  <si>
    <t>PROJEKTSTATUS</t>
  </si>
  <si>
    <t>% ABGESCHLOSSEN</t>
  </si>
  <si>
    <t>00/00/00</t>
  </si>
  <si>
    <t>AUFGABEN-TIMELINE</t>
  </si>
  <si>
    <t>DASHBOARD-DATEN</t>
  </si>
  <si>
    <t>AUFGABENTABELLE</t>
  </si>
  <si>
    <t>AUFGABENNAME</t>
  </si>
  <si>
    <t>ZUGEORDNET</t>
  </si>
  <si>
    <t>ANFANGEN 
DATUM</t>
  </si>
  <si>
    <t>ENDE 
DATUM</t>
  </si>
  <si>
    <t>DAUER 
in Tagen</t>
  </si>
  <si>
    <t>STATUS</t>
  </si>
  <si>
    <t>PRIORITÄT</t>
  </si>
  <si>
    <t>KOMMENTARE</t>
  </si>
  <si>
    <t>Kick-off-Meeting festlegen</t>
  </si>
  <si>
    <t>Vollständig</t>
  </si>
  <si>
    <t>Hoch</t>
  </si>
  <si>
    <t>Nicht gestartet</t>
  </si>
  <si>
    <t>Ziele vereinbaren</t>
  </si>
  <si>
    <t>Mittel</t>
  </si>
  <si>
    <t>Im Gange</t>
  </si>
  <si>
    <t>Detaillierte Anforderungen.</t>
  </si>
  <si>
    <t>Niedrig</t>
  </si>
  <si>
    <t>Hardware-Anforderungen.</t>
  </si>
  <si>
    <t>Überfällig</t>
  </si>
  <si>
    <t>Endgültiger Ressourcenplan</t>
  </si>
  <si>
    <t>In der Warteschleife</t>
  </si>
  <si>
    <t>Personal</t>
  </si>
  <si>
    <t>Technische Anforderungen.</t>
  </si>
  <si>
    <t>Testen</t>
  </si>
  <si>
    <t>Entwicklung abgeschlossen</t>
  </si>
  <si>
    <t>Hardware-Konfiguration.</t>
  </si>
  <si>
    <t>Systemtests</t>
  </si>
  <si>
    <t>Abschießen</t>
  </si>
  <si>
    <t>AUFGABENSTATUS %</t>
  </si>
  <si>
    <t>BUDGET</t>
  </si>
  <si>
    <t>ZÄHLEN</t>
  </si>
  <si>
    <t>%</t>
  </si>
  <si>
    <t>GEPLANT</t>
  </si>
  <si>
    <t>AKTUELL</t>
  </si>
  <si>
    <t>Summe</t>
  </si>
  <si>
    <t>AUFGABENPRIORITÄT %</t>
  </si>
  <si>
    <t>AUSSTEHENDE ELEMENTE</t>
  </si>
  <si>
    <t>Entscheidungen</t>
  </si>
  <si>
    <t>Aktionen</t>
  </si>
  <si>
    <t xml:space="preserve">Änderungswünsche </t>
  </si>
  <si>
    <t>KLICKEN SIE HIER, UM IN SMARTSHEET ZU ERSTELLEN</t>
  </si>
  <si>
    <t xml:space="preserve">Geben Sie DASHBOARD DATA in die Tabellen ein, die bei Zeile 8 beginnen.  Dashboard-Grafiken werden automatisch aufgefüllt.  </t>
  </si>
  <si>
    <t>Aufgabe 1</t>
  </si>
  <si>
    <t>Aufgabe 2</t>
  </si>
  <si>
    <t>Aufgabe 3</t>
  </si>
  <si>
    <t>Aufgabe 4</t>
  </si>
  <si>
    <t>Aufgabe 5</t>
  </si>
  <si>
    <t>Aufgabe 6</t>
  </si>
  <si>
    <t>Aufgabe 7</t>
  </si>
  <si>
    <t>Aufgabe 8</t>
  </si>
  <si>
    <t>Aufgabe 9</t>
  </si>
  <si>
    <t>Aufgabe 10</t>
  </si>
  <si>
    <t>Aufgabe 11</t>
  </si>
  <si>
    <t>Aufgabe 12</t>
  </si>
  <si>
    <t>Aufgabe 13</t>
  </si>
  <si>
    <t>Aufgabe 14</t>
  </si>
  <si>
    <t>Aufgabe 15</t>
  </si>
  <si>
    <t>Aufgabe 16</t>
  </si>
  <si>
    <t>Aufgabe 17</t>
  </si>
  <si>
    <t>Aufgabe 18</t>
  </si>
  <si>
    <t>Aufgabe 19</t>
  </si>
  <si>
    <t>Aufgabe 20</t>
  </si>
  <si>
    <t>füllt automatisch auf</t>
  </si>
  <si>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</sst>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yy;@"/>
    <numFmt numFmtId="166" formatCode="mm/dd"/>
    <numFmt numFmtId="167" formatCode="yyyy\-mm\-dd"/>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sz val="12"/>
      <color theme="10"/>
      <name val="Calibri"/>
      <family val="2"/>
      <scheme val="minor"/>
    </font>
    <font>
      <sz val="22"/>
      <color rgb="FFFFFFFF"/>
      <name val="Calibri"/>
      <family val="2"/>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D32"/>
        <bgColor rgb="FF00BD32"/>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5" fillId="0" borderId="0"/>
  </cellStyleXfs>
  <cellXfs count="72">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8" fillId="0" borderId="2" xfId="4" applyFont="1" applyBorder="1" applyAlignment="1">
      <alignment horizontal="left" vertical="center" wrapText="1" indent="2"/>
    </xf>
    <xf numFmtId="0" fontId="7" fillId="0" borderId="0" xfId="4" applyFont="1"/>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3"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readingOrder="1"/>
    </xf>
    <xf numFmtId="0" fontId="4" fillId="11" borderId="1" xfId="0" applyFont="1" applyFill="1" applyBorder="1" applyAlignment="1">
      <alignment horizontal="left" vertical="center" wrapText="1" indent="1" readingOrder="1"/>
    </xf>
    <xf numFmtId="0" fontId="3" fillId="0" borderId="0" xfId="0" applyFont="1" applyAlignment="1">
      <alignment horizontal="left" vertical="center" indent="1"/>
    </xf>
    <xf numFmtId="0" fontId="3" fillId="2" borderId="0" xfId="0" applyFont="1" applyFill="1" applyAlignment="1">
      <alignment vertical="center" wrapText="1"/>
    </xf>
    <xf numFmtId="0" fontId="10" fillId="2" borderId="0" xfId="0" applyFont="1" applyFill="1" applyAlignment="1">
      <alignment vertical="center" wrapText="1"/>
    </xf>
    <xf numFmtId="0" fontId="10" fillId="2" borderId="0" xfId="0" applyFont="1" applyFill="1" applyAlignment="1">
      <alignment horizontal="left" vertical="center"/>
    </xf>
    <xf numFmtId="0" fontId="10" fillId="2" borderId="0" xfId="0" applyFont="1" applyFill="1" applyAlignment="1">
      <alignment horizontal="center" vertical="center" wrapText="1"/>
    </xf>
    <xf numFmtId="10" fontId="10" fillId="2" borderId="0" xfId="0" applyNumberFormat="1" applyFont="1" applyFill="1" applyAlignment="1">
      <alignment horizontal="center" vertical="center" wrapText="1"/>
    </xf>
    <xf numFmtId="0" fontId="3" fillId="0" borderId="0" xfId="0" applyFont="1" applyAlignment="1">
      <alignment vertical="center" wrapText="1"/>
    </xf>
    <xf numFmtId="0" fontId="11" fillId="2" borderId="5" xfId="0" applyFont="1" applyFill="1" applyBorder="1" applyAlignment="1">
      <alignment horizontal="left" vertical="center" indent="1"/>
    </xf>
    <xf numFmtId="0" fontId="11" fillId="2" borderId="6" xfId="0" applyFont="1" applyFill="1" applyBorder="1" applyAlignment="1">
      <alignment vertical="center"/>
    </xf>
    <xf numFmtId="0" fontId="11" fillId="2" borderId="7" xfId="0" applyFont="1" applyFill="1" applyBorder="1" applyAlignment="1">
      <alignment vertical="center"/>
    </xf>
    <xf numFmtId="165" fontId="11" fillId="2" borderId="4" xfId="0" applyNumberFormat="1" applyFont="1" applyFill="1" applyBorder="1" applyAlignment="1">
      <alignment horizontal="center" vertical="center" wrapText="1"/>
    </xf>
    <xf numFmtId="0" fontId="11" fillId="2" borderId="4" xfId="0" applyFont="1" applyFill="1" applyBorder="1" applyAlignment="1">
      <alignment horizontal="center" vertical="center" wrapText="1"/>
    </xf>
    <xf numFmtId="9" fontId="11" fillId="2" borderId="4" xfId="0" applyNumberFormat="1" applyFont="1" applyFill="1" applyBorder="1" applyAlignment="1">
      <alignment horizontal="center" vertical="center" wrapText="1"/>
    </xf>
    <xf numFmtId="0" fontId="3" fillId="6" borderId="1" xfId="0" applyFont="1" applyFill="1" applyBorder="1" applyAlignment="1">
      <alignment horizontal="left" vertical="center" wrapText="1" indent="1"/>
    </xf>
    <xf numFmtId="0" fontId="12" fillId="2" borderId="0" xfId="0" applyFont="1" applyFill="1" applyAlignment="1">
      <alignment vertical="center" wrapText="1"/>
    </xf>
    <xf numFmtId="0" fontId="13" fillId="2" borderId="0" xfId="0" applyFont="1" applyFill="1" applyAlignment="1">
      <alignment vertical="center" wrapText="1"/>
    </xf>
    <xf numFmtId="0" fontId="3" fillId="6" borderId="3" xfId="0" applyFont="1" applyFill="1" applyBorder="1" applyAlignment="1">
      <alignment horizontal="left" vertical="center" wrapText="1" indent="1"/>
    </xf>
    <xf numFmtId="0" fontId="4" fillId="2" borderId="3" xfId="0" applyFont="1" applyFill="1" applyBorder="1" applyAlignment="1">
      <alignment horizontal="left" vertical="center" wrapText="1" indent="1" readingOrder="1"/>
    </xf>
    <xf numFmtId="0" fontId="3" fillId="0" borderId="3" xfId="0" applyFont="1" applyBorder="1" applyAlignment="1">
      <alignment horizontal="left" vertical="center" wrapText="1" indent="1"/>
    </xf>
    <xf numFmtId="0" fontId="3"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6" fontId="3" fillId="5" borderId="1" xfId="0" applyNumberFormat="1"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66" fontId="4" fillId="5" borderId="1" xfId="0" applyNumberFormat="1" applyFont="1" applyFill="1" applyBorder="1" applyAlignment="1">
      <alignment horizontal="center" vertical="center" wrapText="1" readingOrder="1"/>
    </xf>
    <xf numFmtId="0" fontId="9" fillId="0" borderId="0" xfId="0" applyFont="1" applyAlignment="1">
      <alignment horizontal="right" vertical="center" indent="1"/>
    </xf>
    <xf numFmtId="3" fontId="3" fillId="0" borderId="1" xfId="0" applyNumberFormat="1" applyFont="1" applyBorder="1" applyAlignment="1">
      <alignment horizontal="left" vertical="center" indent="1"/>
    </xf>
    <xf numFmtId="3" fontId="3" fillId="0" borderId="4" xfId="0" applyNumberFormat="1" applyFont="1" applyBorder="1" applyAlignment="1">
      <alignment horizontal="left" vertical="center" indent="1"/>
    </xf>
    <xf numFmtId="0" fontId="3" fillId="12" borderId="1" xfId="0" applyFont="1" applyFill="1" applyBorder="1" applyAlignment="1">
      <alignment horizontal="left" vertical="center" indent="1"/>
    </xf>
    <xf numFmtId="0" fontId="3" fillId="8" borderId="4" xfId="0" applyFont="1" applyFill="1" applyBorder="1" applyAlignment="1">
      <alignment horizontal="left" vertical="center" indent="1"/>
    </xf>
    <xf numFmtId="0" fontId="3" fillId="0" borderId="4" xfId="0" applyFont="1" applyBorder="1" applyAlignment="1">
      <alignment horizontal="left" vertical="center" wrapText="1" indent="1"/>
    </xf>
    <xf numFmtId="1" fontId="3" fillId="5" borderId="1" xfId="0" applyNumberFormat="1" applyFont="1" applyFill="1" applyBorder="1" applyAlignment="1">
      <alignment horizontal="center" vertical="center"/>
    </xf>
    <xf numFmtId="9" fontId="3" fillId="5" borderId="1" xfId="0" applyNumberFormat="1" applyFont="1" applyFill="1" applyBorder="1" applyAlignment="1">
      <alignment horizontal="center" vertical="center"/>
    </xf>
    <xf numFmtId="1" fontId="3" fillId="5" borderId="4" xfId="0" applyNumberFormat="1" applyFont="1" applyFill="1" applyBorder="1" applyAlignment="1">
      <alignment horizontal="center" vertical="center"/>
    </xf>
    <xf numFmtId="9" fontId="3" fillId="5" borderId="4" xfId="0" applyNumberFormat="1" applyFont="1" applyFill="1" applyBorder="1" applyAlignment="1">
      <alignment horizontal="center" vertical="center"/>
    </xf>
    <xf numFmtId="1" fontId="9" fillId="13" borderId="8" xfId="0" applyNumberFormat="1" applyFont="1" applyFill="1" applyBorder="1" applyAlignment="1">
      <alignment horizontal="center" vertical="center"/>
    </xf>
    <xf numFmtId="9" fontId="9" fillId="13" borderId="8" xfId="0" applyNumberFormat="1" applyFont="1" applyFill="1" applyBorder="1" applyAlignment="1">
      <alignment horizontal="center" vertical="center"/>
    </xf>
    <xf numFmtId="0" fontId="3" fillId="13" borderId="1" xfId="0" applyFont="1" applyFill="1" applyBorder="1" applyAlignment="1">
      <alignment horizontal="left" vertical="center" indent="1"/>
    </xf>
    <xf numFmtId="0" fontId="3" fillId="13" borderId="1" xfId="0" applyFont="1" applyFill="1" applyBorder="1" applyAlignment="1">
      <alignment horizontal="center" vertical="center"/>
    </xf>
    <xf numFmtId="0" fontId="11" fillId="2" borderId="0" xfId="0" applyFont="1" applyFill="1" applyAlignment="1">
      <alignment vertical="center"/>
    </xf>
    <xf numFmtId="165" fontId="11" fillId="2" borderId="0" xfId="0" applyNumberFormat="1" applyFont="1" applyFill="1" applyAlignment="1">
      <alignment horizontal="center" vertical="center" wrapText="1"/>
    </xf>
    <xf numFmtId="0" fontId="11" fillId="2" borderId="0" xfId="0" applyFont="1" applyFill="1" applyAlignment="1">
      <alignment horizontal="center" vertical="center" wrapText="1"/>
    </xf>
    <xf numFmtId="9" fontId="11" fillId="2" borderId="0" xfId="0" applyNumberFormat="1" applyFont="1" applyFill="1" applyAlignment="1">
      <alignment horizontal="center" vertical="center" wrapText="1"/>
    </xf>
    <xf numFmtId="0" fontId="14" fillId="2" borderId="0" xfId="0" applyFont="1" applyFill="1" applyAlignment="1">
      <alignment horizontal="left" vertical="center" indent="1"/>
    </xf>
    <xf numFmtId="0" fontId="12" fillId="2" borderId="0" xfId="0" applyFont="1" applyFill="1" applyAlignment="1">
      <alignment vertical="center"/>
    </xf>
    <xf numFmtId="0" fontId="3" fillId="8" borderId="1" xfId="0" applyFont="1" applyFill="1" applyBorder="1" applyAlignment="1">
      <alignment horizontal="left" vertical="center" indent="1"/>
    </xf>
    <xf numFmtId="0" fontId="3" fillId="11" borderId="1" xfId="0" applyFont="1" applyFill="1" applyBorder="1" applyAlignment="1">
      <alignment horizontal="left" vertical="center" indent="1"/>
    </xf>
    <xf numFmtId="0" fontId="3" fillId="14" borderId="1" xfId="0" applyFont="1" applyFill="1" applyBorder="1" applyAlignment="1">
      <alignment horizontal="left" vertical="center" indent="1"/>
    </xf>
    <xf numFmtId="0" fontId="3" fillId="2" borderId="0" xfId="0" applyFont="1" applyFill="1" applyAlignment="1">
      <alignment horizontal="left" wrapText="1" indent="1"/>
    </xf>
    <xf numFmtId="0" fontId="5" fillId="2" borderId="0" xfId="0" applyFont="1" applyFill="1" applyAlignment="1">
      <alignment vertical="center"/>
    </xf>
    <xf numFmtId="167" fontId="3" fillId="5" borderId="1" xfId="0" applyNumberFormat="1" applyFont="1" applyFill="1" applyBorder="1" applyAlignment="1">
      <alignment horizontal="center" vertical="center" wrapText="1"/>
    </xf>
    <xf numFmtId="167" fontId="4" fillId="5" borderId="1" xfId="0" applyNumberFormat="1" applyFont="1" applyFill="1" applyBorder="1" applyAlignment="1">
      <alignment horizontal="center" vertical="center" wrapText="1" readingOrder="1"/>
    </xf>
    <xf numFmtId="0" fontId="16" fillId="15" borderId="0" xfId="4" applyFont="1" applyFill="1" applyAlignment="1">
      <alignment horizontal="center" vertical="center"/>
    </xf>
    <xf numFmtId="0" fontId="3" fillId="0" borderId="0" xfId="0" applyFont="1" applyAlignment="1">
      <alignment wrapText="1"/>
    </xf>
  </cellXfs>
  <cellStyles count="5">
    <cellStyle name="Followed Hyperlink" xfId="2" builtinId="9" hidden="1"/>
    <cellStyle name="Hyperlink" xfId="1" builtinId="8" hidden="1"/>
    <cellStyle name="Hyperlink" xfId="4" builtinId="8"/>
    <cellStyle name="Normal" xfId="0" builtinId="0"/>
    <cellStyle name="Normal 2" xfId="3" xr:uid="{00000000-0005-0000-0000-000003000000}"/>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theme="7" tint="0.59996337778862885"/>
        </patternFill>
      </fill>
    </dxf>
    <dxf>
      <fill>
        <patternFill>
          <bgColor rgb="FFFFAFAE"/>
        </patternFill>
      </fill>
    </dxf>
    <dxf>
      <fill>
        <patternFill>
          <bgColor rgb="FFDAE2AE"/>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'Projektbericht-Dashboard'!$D$10</c:f>
              <c:strCache>
                <c:ptCount val="1"/>
                <c:pt idx="0">
                  <c:v>ANFANGEN 
DATUM</c:v>
                </c:pt>
              </c:strCache>
            </c:strRef>
          </c:tx>
          <c:spPr>
            <a:noFill/>
            <a:ln>
              <a:noFill/>
              <a:prstDash val="solid"/>
            </a:ln>
          </c:spPr>
          <c:invertIfNegative val="0"/>
          <c:cat>
            <c:strRef>
              <c:f>'Projektbericht-Dashboard'!$B$11:$B$22</c:f>
              <c:strCache>
                <c:ptCount val="12"/>
                <c:pt idx="0">
                  <c:v>Kick-off-Meeting festlegen</c:v>
                </c:pt>
                <c:pt idx="1">
                  <c:v>Ziele vereinbaren</c:v>
                </c:pt>
                <c:pt idx="2">
                  <c:v>Detaillierte Anforderungen.</c:v>
                </c:pt>
                <c:pt idx="3">
                  <c:v>Hardware-Anforderungen.</c:v>
                </c:pt>
                <c:pt idx="4">
                  <c:v>Endgültiger Ressourcenplan</c:v>
                </c:pt>
                <c:pt idx="5">
                  <c:v>Personal</c:v>
                </c:pt>
                <c:pt idx="6">
                  <c:v>Technische Anforderungen.</c:v>
                </c:pt>
                <c:pt idx="7">
                  <c:v>Testen</c:v>
                </c:pt>
                <c:pt idx="8">
                  <c:v>Entwicklung abgeschlossen</c:v>
                </c:pt>
                <c:pt idx="9">
                  <c:v>Hardware-Konfiguration.</c:v>
                </c:pt>
                <c:pt idx="10">
                  <c:v>Systemtests</c:v>
                </c:pt>
                <c:pt idx="11">
                  <c:v>Abschießen</c:v>
                </c:pt>
              </c:strCache>
            </c:strRef>
          </c:cat>
          <c:val>
            <c:numRef>
              <c:f>'Projektbericht-Dashboard'!$D$11:$D$22</c:f>
              <c:numCache>
                <c:formatCode>yyyy\-mm\-dd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8090-5A42-A494-3614943DC7F1}"/>
            </c:ext>
          </c:extLst>
        </c:ser>
        <c:ser>
          <c:idx val="1"/>
          <c:order val="1"/>
          <c:tx>
            <c:strRef>
              <c:f>'Projektbericht-Dashboard'!$F$10</c:f>
              <c:strCache>
                <c:ptCount val="1"/>
                <c:pt idx="0">
                  <c:v>DAUER 
in Tagen</c:v>
                </c:pt>
              </c:strCache>
            </c:strRef>
          </c:tx>
          <c:spPr>
            <a:solidFill>
              <a:srgbClr val="03C15A"/>
            </a:solidFill>
            <a:ln>
              <a:noFill/>
              <a:prstDash val="solid"/>
            </a:ln>
          </c:spPr>
          <c:invertIfNegative val="0"/>
          <c:dPt>
            <c:idx val="0"/>
            <c:invertIfNegative val="0"/>
            <c:bubble3D val="0"/>
            <c:spPr>
              <a:ln>
                <a:prstDash val="solid"/>
              </a:ln>
            </c:spPr>
            <c:extLst>
              <c:ext xmlns:c16="http://schemas.microsoft.com/office/drawing/2014/chart" uri="{C3380CC4-5D6E-409C-BE32-E72D297353CC}">
                <c16:uniqueId val="{00000002-8090-5A42-A494-3614943DC7F1}"/>
              </c:ext>
            </c:extLst>
          </c:dPt>
          <c:dPt>
            <c:idx val="1"/>
            <c:invertIfNegative val="0"/>
            <c:bubble3D val="0"/>
            <c:spPr>
              <a:solidFill>
                <a:srgbClr val="00B050"/>
              </a:solidFill>
              <a:ln>
                <a:noFill/>
                <a:prstDash val="solid"/>
              </a:ln>
            </c:spPr>
            <c:extLst>
              <c:ext xmlns:c16="http://schemas.microsoft.com/office/drawing/2014/chart" uri="{C3380CC4-5D6E-409C-BE32-E72D297353CC}">
                <c16:uniqueId val="{00000004-8090-5A42-A494-3614943DC7F1}"/>
              </c:ext>
            </c:extLst>
          </c:dPt>
          <c:dPt>
            <c:idx val="2"/>
            <c:invertIfNegative val="0"/>
            <c:bubble3D val="0"/>
            <c:spPr>
              <a:ln>
                <a:prstDash val="solid"/>
              </a:ln>
            </c:spPr>
            <c:extLst>
              <c:ext xmlns:c16="http://schemas.microsoft.com/office/drawing/2014/chart" uri="{C3380CC4-5D6E-409C-BE32-E72D297353CC}">
                <c16:uniqueId val="{00000006-8090-5A42-A494-3614943DC7F1}"/>
              </c:ext>
            </c:extLst>
          </c:dPt>
          <c:dPt>
            <c:idx val="3"/>
            <c:invertIfNegative val="0"/>
            <c:bubble3D val="0"/>
            <c:spPr>
              <a:solidFill>
                <a:srgbClr val="00B050"/>
              </a:solidFill>
              <a:ln>
                <a:noFill/>
                <a:prstDash val="solid"/>
              </a:ln>
            </c:spPr>
            <c:extLst>
              <c:ext xmlns:c16="http://schemas.microsoft.com/office/drawing/2014/chart" uri="{C3380CC4-5D6E-409C-BE32-E72D297353CC}">
                <c16:uniqueId val="{00000008-8090-5A42-A494-3614943DC7F1}"/>
              </c:ext>
            </c:extLst>
          </c:dPt>
          <c:dPt>
            <c:idx val="4"/>
            <c:invertIfNegative val="0"/>
            <c:bubble3D val="0"/>
            <c:spPr>
              <a:ln>
                <a:prstDash val="solid"/>
              </a:ln>
            </c:spPr>
            <c:extLst>
              <c:ext xmlns:c16="http://schemas.microsoft.com/office/drawing/2014/chart" uri="{C3380CC4-5D6E-409C-BE32-E72D297353CC}">
                <c16:uniqueId val="{0000000A-8090-5A42-A494-3614943DC7F1}"/>
              </c:ext>
            </c:extLst>
          </c:dPt>
          <c:dPt>
            <c:idx val="5"/>
            <c:invertIfNegative val="0"/>
            <c:bubble3D val="0"/>
            <c:spPr>
              <a:solidFill>
                <a:srgbClr val="92D050"/>
              </a:solidFill>
              <a:ln>
                <a:noFill/>
                <a:prstDash val="solid"/>
              </a:ln>
            </c:spPr>
            <c:extLst>
              <c:ext xmlns:c16="http://schemas.microsoft.com/office/drawing/2014/chart" uri="{C3380CC4-5D6E-409C-BE32-E72D297353CC}">
                <c16:uniqueId val="{0000000C-8090-5A42-A494-3614943DC7F1}"/>
              </c:ext>
            </c:extLst>
          </c:dPt>
          <c:dPt>
            <c:idx val="6"/>
            <c:invertIfNegative val="0"/>
            <c:bubble3D val="0"/>
            <c:spPr>
              <a:solidFill>
                <a:srgbClr val="92D050"/>
              </a:solidFill>
              <a:ln>
                <a:noFill/>
                <a:prstDash val="solid"/>
              </a:ln>
            </c:spPr>
            <c:extLst>
              <c:ext xmlns:c16="http://schemas.microsoft.com/office/drawing/2014/chart" uri="{C3380CC4-5D6E-409C-BE32-E72D297353CC}">
                <c16:uniqueId val="{0000000E-8090-5A42-A494-3614943DC7F1}"/>
              </c:ext>
            </c:extLst>
          </c:dPt>
          <c:dPt>
            <c:idx val="7"/>
            <c:invertIfNegative val="0"/>
            <c:bubble3D val="0"/>
            <c:spPr>
              <a:solidFill>
                <a:srgbClr val="92D050"/>
              </a:solidFill>
              <a:ln>
                <a:noFill/>
                <a:prstDash val="solid"/>
              </a:ln>
            </c:spPr>
            <c:extLst>
              <c:ext xmlns:c16="http://schemas.microsoft.com/office/drawing/2014/chart" uri="{C3380CC4-5D6E-409C-BE32-E72D297353CC}">
                <c16:uniqueId val="{00000010-8090-5A42-A494-3614943DC7F1}"/>
              </c:ext>
            </c:extLst>
          </c:dPt>
          <c:dPt>
            <c:idx val="8"/>
            <c:invertIfNegative val="0"/>
            <c:bubble3D val="0"/>
            <c:spPr>
              <a:solidFill>
                <a:srgbClr val="92D050"/>
              </a:solidFill>
              <a:ln>
                <a:noFill/>
                <a:prstDash val="solid"/>
              </a:ln>
            </c:spPr>
            <c:extLst>
              <c:ext xmlns:c16="http://schemas.microsoft.com/office/drawing/2014/chart" uri="{C3380CC4-5D6E-409C-BE32-E72D297353CC}">
                <c16:uniqueId val="{00000012-8090-5A42-A494-3614943DC7F1}"/>
              </c:ext>
            </c:extLst>
          </c:dPt>
          <c:dPt>
            <c:idx val="9"/>
            <c:invertIfNegative val="0"/>
            <c:bubble3D val="0"/>
            <c:spPr>
              <a:solidFill>
                <a:schemeClr val="accent4">
                  <a:alpha val="79000"/>
                  <a:lumMod val="60000"/>
                  <a:lumOff val="40000"/>
                </a:schemeClr>
              </a:solidFill>
              <a:ln>
                <a:noFill/>
                <a:prstDash val="solid"/>
              </a:ln>
            </c:spPr>
            <c:extLst>
              <c:ext xmlns:c16="http://schemas.microsoft.com/office/drawing/2014/chart" uri="{C3380CC4-5D6E-409C-BE32-E72D297353CC}">
                <c16:uniqueId val="{00000014-8090-5A42-A494-3614943DC7F1}"/>
              </c:ext>
            </c:extLst>
          </c:dPt>
          <c:dPt>
            <c:idx val="10"/>
            <c:invertIfNegative val="0"/>
            <c:bubble3D val="0"/>
            <c:spPr>
              <a:solidFill>
                <a:schemeClr val="accent4">
                  <a:alpha val="79000"/>
                  <a:lumMod val="60000"/>
                  <a:lumOff val="40000"/>
                </a:schemeClr>
              </a:solidFill>
              <a:ln>
                <a:noFill/>
                <a:prstDash val="solid"/>
              </a:ln>
            </c:spPr>
            <c:extLst>
              <c:ext xmlns:c16="http://schemas.microsoft.com/office/drawing/2014/chart" uri="{C3380CC4-5D6E-409C-BE32-E72D297353CC}">
                <c16:uniqueId val="{00000016-8090-5A42-A494-3614943DC7F1}"/>
              </c:ext>
            </c:extLst>
          </c:dPt>
          <c:dPt>
            <c:idx val="11"/>
            <c:invertIfNegative val="0"/>
            <c:bubble3D val="0"/>
            <c:spPr>
              <a:solidFill>
                <a:schemeClr val="accent4">
                  <a:alpha val="79000"/>
                  <a:lumMod val="60000"/>
                  <a:lumOff val="40000"/>
                </a:schemeClr>
              </a:solidFill>
              <a:ln>
                <a:noFill/>
                <a:prstDash val="solid"/>
              </a:ln>
            </c:spPr>
            <c:extLst>
              <c:ext xmlns:c16="http://schemas.microsoft.com/office/drawing/2014/chart" uri="{C3380CC4-5D6E-409C-BE32-E72D297353CC}">
                <c16:uniqueId val="{00000018-8090-5A42-A494-3614943DC7F1}"/>
              </c:ext>
            </c:extLst>
          </c:dPt>
          <c:dPt>
            <c:idx val="12"/>
            <c:invertIfNegative val="0"/>
            <c:bubble3D val="0"/>
            <c:spPr>
              <a:solidFill>
                <a:schemeClr val="accent4">
                  <a:alpha val="79000"/>
                  <a:lumMod val="60000"/>
                  <a:lumOff val="40000"/>
                </a:schemeClr>
              </a:solidFill>
              <a:ln>
                <a:noFill/>
                <a:prstDash val="solid"/>
              </a:ln>
            </c:spPr>
            <c:extLst>
              <c:ext xmlns:c16="http://schemas.microsoft.com/office/drawing/2014/chart" uri="{C3380CC4-5D6E-409C-BE32-E72D297353CC}">
                <c16:uniqueId val="{0000001A-8090-5A42-A494-3614943DC7F1}"/>
              </c:ext>
            </c:extLst>
          </c:dPt>
          <c:dPt>
            <c:idx val="13"/>
            <c:invertIfNegative val="0"/>
            <c:bubble3D val="0"/>
            <c:spPr>
              <a:solidFill>
                <a:schemeClr val="accent4">
                  <a:alpha val="79000"/>
                  <a:lumMod val="60000"/>
                  <a:lumOff val="40000"/>
                </a:schemeClr>
              </a:solidFill>
              <a:ln>
                <a:noFill/>
                <a:prstDash val="solid"/>
              </a:ln>
            </c:spPr>
            <c:extLst>
              <c:ext xmlns:c16="http://schemas.microsoft.com/office/drawing/2014/chart" uri="{C3380CC4-5D6E-409C-BE32-E72D297353CC}">
                <c16:uniqueId val="{0000001C-8090-5A42-A494-3614943DC7F1}"/>
              </c:ext>
            </c:extLst>
          </c:dPt>
          <c:dPt>
            <c:idx val="14"/>
            <c:invertIfNegative val="0"/>
            <c:bubble3D val="0"/>
            <c:spPr>
              <a:solidFill>
                <a:srgbClr val="00B0F0"/>
              </a:solidFill>
              <a:ln>
                <a:noFill/>
                <a:prstDash val="solid"/>
              </a:ln>
            </c:spPr>
            <c:extLst>
              <c:ext xmlns:c16="http://schemas.microsoft.com/office/drawing/2014/chart" uri="{C3380CC4-5D6E-409C-BE32-E72D297353CC}">
                <c16:uniqueId val="{0000001E-8090-5A42-A494-3614943DC7F1}"/>
              </c:ext>
            </c:extLst>
          </c:dPt>
          <c:dPt>
            <c:idx val="15"/>
            <c:invertIfNegative val="0"/>
            <c:bubble3D val="0"/>
            <c:spPr>
              <a:solidFill>
                <a:srgbClr val="00B0F0"/>
              </a:solidFill>
              <a:ln>
                <a:noFill/>
                <a:prstDash val="solid"/>
              </a:ln>
            </c:spPr>
            <c:extLst>
              <c:ext xmlns:c16="http://schemas.microsoft.com/office/drawing/2014/chart" uri="{C3380CC4-5D6E-409C-BE32-E72D297353CC}">
                <c16:uniqueId val="{00000020-8090-5A42-A494-3614943DC7F1}"/>
              </c:ext>
            </c:extLst>
          </c:dPt>
          <c:dPt>
            <c:idx val="16"/>
            <c:invertIfNegative val="0"/>
            <c:bubble3D val="0"/>
            <c:spPr>
              <a:solidFill>
                <a:srgbClr val="00B0F0"/>
              </a:solidFill>
              <a:ln>
                <a:noFill/>
                <a:prstDash val="solid"/>
              </a:ln>
            </c:spPr>
            <c:extLst>
              <c:ext xmlns:c16="http://schemas.microsoft.com/office/drawing/2014/chart" uri="{C3380CC4-5D6E-409C-BE32-E72D297353CC}">
                <c16:uniqueId val="{00000022-8090-5A42-A494-3614943DC7F1}"/>
              </c:ext>
            </c:extLst>
          </c:dPt>
          <c:dPt>
            <c:idx val="17"/>
            <c:invertIfNegative val="0"/>
            <c:bubble3D val="0"/>
            <c:spPr>
              <a:solidFill>
                <a:srgbClr val="00B0F0"/>
              </a:solidFill>
              <a:ln>
                <a:noFill/>
                <a:prstDash val="solid"/>
              </a:ln>
            </c:spPr>
            <c:extLst>
              <c:ext xmlns:c16="http://schemas.microsoft.com/office/drawing/2014/chart" uri="{C3380CC4-5D6E-409C-BE32-E72D297353CC}">
                <c16:uniqueId val="{00000024-8090-5A42-A494-3614943DC7F1}"/>
              </c:ext>
            </c:extLst>
          </c:dPt>
          <c:dPt>
            <c:idx val="18"/>
            <c:invertIfNegative val="0"/>
            <c:bubble3D val="0"/>
            <c:spPr>
              <a:solidFill>
                <a:srgbClr val="00B0F0"/>
              </a:solidFill>
              <a:ln>
                <a:noFill/>
                <a:prstDash val="solid"/>
              </a:ln>
            </c:spPr>
            <c:extLst>
              <c:ext xmlns:c16="http://schemas.microsoft.com/office/drawing/2014/chart" uri="{C3380CC4-5D6E-409C-BE32-E72D297353CC}">
                <c16:uniqueId val="{00000026-8090-5A42-A494-3614943DC7F1}"/>
              </c:ext>
            </c:extLst>
          </c:dPt>
          <c:cat>
            <c:strRef>
              <c:f>'Projektbericht-Dashboard'!$B$11:$B$22</c:f>
              <c:strCache>
                <c:ptCount val="12"/>
                <c:pt idx="0">
                  <c:v>Kick-off-Meeting festlegen</c:v>
                </c:pt>
                <c:pt idx="1">
                  <c:v>Ziele vereinbaren</c:v>
                </c:pt>
                <c:pt idx="2">
                  <c:v>Detaillierte Anforderungen.</c:v>
                </c:pt>
                <c:pt idx="3">
                  <c:v>Hardware-Anforderungen.</c:v>
                </c:pt>
                <c:pt idx="4">
                  <c:v>Endgültiger Ressourcenplan</c:v>
                </c:pt>
                <c:pt idx="5">
                  <c:v>Personal</c:v>
                </c:pt>
                <c:pt idx="6">
                  <c:v>Technische Anforderungen.</c:v>
                </c:pt>
                <c:pt idx="7">
                  <c:v>Testen</c:v>
                </c:pt>
                <c:pt idx="8">
                  <c:v>Entwicklung abgeschlossen</c:v>
                </c:pt>
                <c:pt idx="9">
                  <c:v>Hardware-Konfiguration.</c:v>
                </c:pt>
                <c:pt idx="10">
                  <c:v>Systemtests</c:v>
                </c:pt>
                <c:pt idx="11">
                  <c:v>Abschießen</c:v>
                </c:pt>
              </c:strCache>
            </c:strRef>
          </c:cat>
          <c:val>
            <c:numRef>
              <c:f>'Projektbericht-Dashboard'!$F$11:$F$22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7-8090-5A42-A494-3614943DC7F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prstDash val="solid"/>
            </a:ln>
          </c:spPr>
        </c:majorGridlines>
        <c:numFmt formatCode="yyyy\-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latin typeface="Century Gothic" panose="020B0502020202020204" pitchFamily="34" charset="0"/>
              </a:defRPr>
            </a:pPr>
            <a:r>
              <a:rPr lang="de">
                <a:latin typeface="Century Gothic" panose="020B0502020202020204" pitchFamily="34" charset="0"/>
              </a:rPr>
              <a:t>AUFGABENPRIORITÄT %</a:t>
            </a:r>
            <a:endParaRPr lang="en-US">
              <a:latin typeface="Century Gothic" panose="020B0502020202020204" pitchFamily="34" charset="0"/>
            </a:endParaRPr>
          </a:p>
        </c:rich>
      </c:tx>
      <c:overlay val="0"/>
    </c:title>
    <c:autoTitleDeleted val="0"/>
    <c:plotArea>
      <c:layout/>
      <c:pieChart>
        <c:varyColors val="1"/>
        <c:ser>
          <c:idx val="0"/>
          <c:order val="0"/>
          <c:spPr>
            <a:ln>
              <a:prstDash val="solid"/>
            </a:ln>
          </c:spPr>
          <c:dPt>
            <c:idx val="0"/>
            <c:bubble3D val="0"/>
            <c:spPr>
              <a:solidFill>
                <a:srgbClr val="FF0000"/>
              </a:solidFill>
              <a:ln>
                <a:prstDash val="solid"/>
              </a:ln>
            </c:spPr>
            <c:extLst>
              <c:ext xmlns:c16="http://schemas.microsoft.com/office/drawing/2014/chart" uri="{C3380CC4-5D6E-409C-BE32-E72D297353CC}">
                <c16:uniqueId val="{00000001-0ECC-8841-B535-D905DC93B5EC}"/>
              </c:ext>
            </c:extLst>
          </c:dPt>
          <c:dPt>
            <c:idx val="1"/>
            <c:bubble3D val="0"/>
            <c:spPr>
              <a:solidFill>
                <a:schemeClr val="accent4">
                  <a:lumMod val="60000"/>
                  <a:lumOff val="40000"/>
                </a:schemeClr>
              </a:solidFill>
              <a:ln>
                <a:prstDash val="solid"/>
              </a:ln>
            </c:spPr>
            <c:extLst>
              <c:ext xmlns:c16="http://schemas.microsoft.com/office/drawing/2014/chart" uri="{C3380CC4-5D6E-409C-BE32-E72D297353CC}">
                <c16:uniqueId val="{00000003-0ECC-8841-B535-D905DC93B5EC}"/>
              </c:ext>
            </c:extLst>
          </c:dPt>
          <c:dPt>
            <c:idx val="2"/>
            <c:bubble3D val="0"/>
            <c:spPr>
              <a:solidFill>
                <a:srgbClr val="92D050"/>
              </a:solidFill>
              <a:ln>
                <a:prstDash val="solid"/>
              </a:ln>
            </c:spPr>
            <c:extLst>
              <c:ext xmlns:c16="http://schemas.microsoft.com/office/drawing/2014/chart" uri="{C3380CC4-5D6E-409C-BE32-E72D297353CC}">
                <c16:uniqueId val="{00000005-0ECC-8841-B535-D905DC93B5EC}"/>
              </c:ext>
            </c:extLst>
          </c:dPt>
          <c:dPt>
            <c:idx val="3"/>
            <c:bubble3D val="0"/>
            <c:spPr>
              <a:solidFill>
                <a:schemeClr val="accent4"/>
              </a:solidFill>
              <a:ln>
                <a:prstDash val="solid"/>
              </a:ln>
            </c:spPr>
            <c:extLst>
              <c:ext xmlns:c16="http://schemas.microsoft.com/office/drawing/2014/chart" uri="{C3380CC4-5D6E-409C-BE32-E72D297353CC}">
                <c16:uniqueId val="{00000007-0ECC-8841-B535-D905DC93B5EC}"/>
              </c:ext>
            </c:extLst>
          </c:dPt>
          <c:dPt>
            <c:idx val="4"/>
            <c:bubble3D val="0"/>
            <c:spPr>
              <a:solidFill>
                <a:srgbClr val="D2D2D2"/>
              </a:solidFill>
              <a:ln>
                <a:prstDash val="solid"/>
              </a:ln>
            </c:spPr>
            <c:extLst>
              <c:ext xmlns:c16="http://schemas.microsoft.com/office/drawing/2014/chart" uri="{C3380CC4-5D6E-409C-BE32-E72D297353CC}">
                <c16:uniqueId val="{00000009-0ECC-8841-B535-D905DC93B5EC}"/>
              </c:ext>
            </c:extLst>
          </c:dPt>
          <c:dLbls>
            <c:spPr>
              <a:noFill/>
              <a:ln>
                <a:noFill/>
                <a:prstDash val="solid"/>
              </a:ln>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'BLANK-Projektberichts-Dashboard'!$B$43:$B$46</c:f>
              <c:strCache>
                <c:ptCount val="3"/>
                <c:pt idx="0">
                  <c:v>Hoch</c:v>
                </c:pt>
                <c:pt idx="1">
                  <c:v>Mittel</c:v>
                </c:pt>
                <c:pt idx="2">
                  <c:v>Niedrig</c:v>
                </c:pt>
              </c:strCache>
            </c:strRef>
          </c:cat>
          <c:val>
            <c:numRef>
              <c:f>'BLANK-Projektberichts-Dashboard'!$C$43:$C$46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0ECC-8841-B535-D905DC93B5EC}"/>
            </c:ext>
          </c:extLst>
        </c:ser>
        <c:ser>
          <c:idx val="1"/>
          <c:order val="1"/>
          <c:spPr>
            <a:ln>
              <a:prstDash val="solid"/>
            </a:ln>
          </c:spPr>
          <c:dPt>
            <c:idx val="0"/>
            <c:bubble3D val="0"/>
            <c:spPr>
              <a:solidFill>
                <a:srgbClr val="81D6F0"/>
              </a:solidFill>
              <a:ln>
                <a:prstDash val="solid"/>
              </a:ln>
            </c:spPr>
            <c:extLst>
              <c:ext xmlns:c16="http://schemas.microsoft.com/office/drawing/2014/chart" uri="{C3380CC4-5D6E-409C-BE32-E72D297353CC}">
                <c16:uniqueId val="{0000000C-0ECC-8841-B535-D905DC93B5EC}"/>
              </c:ext>
            </c:extLst>
          </c:dPt>
          <c:dPt>
            <c:idx val="1"/>
            <c:bubble3D val="0"/>
            <c:spPr>
              <a:solidFill>
                <a:srgbClr val="92D050"/>
              </a:solidFill>
              <a:ln>
                <a:prstDash val="solid"/>
              </a:ln>
            </c:spPr>
            <c:extLst>
              <c:ext xmlns:c16="http://schemas.microsoft.com/office/drawing/2014/chart" uri="{C3380CC4-5D6E-409C-BE32-E72D297353CC}">
                <c16:uniqueId val="{0000000E-0ECC-8841-B535-D905DC93B5EC}"/>
              </c:ext>
            </c:extLst>
          </c:dPt>
          <c:dPt>
            <c:idx val="2"/>
            <c:bubble3D val="0"/>
            <c:spPr>
              <a:solidFill>
                <a:srgbClr val="00BD32"/>
              </a:solidFill>
              <a:ln>
                <a:prstDash val="solid"/>
              </a:ln>
            </c:spPr>
            <c:extLst>
              <c:ext xmlns:c16="http://schemas.microsoft.com/office/drawing/2014/chart" uri="{C3380CC4-5D6E-409C-BE32-E72D297353CC}">
                <c16:uniqueId val="{00000010-0ECC-8841-B535-D905DC93B5EC}"/>
              </c:ext>
            </c:extLst>
          </c:dPt>
          <c:dPt>
            <c:idx val="3"/>
            <c:bubble3D val="0"/>
            <c:spPr>
              <a:solidFill>
                <a:schemeClr val="accent4"/>
              </a:solidFill>
              <a:ln>
                <a:prstDash val="solid"/>
              </a:ln>
            </c:spPr>
            <c:extLst>
              <c:ext xmlns:c16="http://schemas.microsoft.com/office/drawing/2014/chart" uri="{C3380CC4-5D6E-409C-BE32-E72D297353CC}">
                <c16:uniqueId val="{00000012-0ECC-8841-B535-D905DC93B5EC}"/>
              </c:ext>
            </c:extLst>
          </c:dPt>
          <c:dPt>
            <c:idx val="4"/>
            <c:bubble3D val="0"/>
            <c:spPr>
              <a:solidFill>
                <a:srgbClr val="D2D2D2"/>
              </a:solidFill>
              <a:ln>
                <a:prstDash val="solid"/>
              </a:ln>
            </c:spPr>
            <c:extLst>
              <c:ext xmlns:c16="http://schemas.microsoft.com/office/drawing/2014/chart" uri="{C3380CC4-5D6E-409C-BE32-E72D297353CC}">
                <c16:uniqueId val="{00000014-0ECC-8841-B535-D905DC93B5EC}"/>
              </c:ext>
            </c:extLst>
          </c:dPt>
          <c:dLbls>
            <c:spPr>
              <a:noFill/>
              <a:ln>
                <a:noFill/>
                <a:prstDash val="solid"/>
              </a:ln>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'BLANK-Projektberichts-Dashboard'!$B$43:$B$46</c:f>
              <c:strCache>
                <c:ptCount val="3"/>
                <c:pt idx="0">
                  <c:v>Hoch</c:v>
                </c:pt>
                <c:pt idx="1">
                  <c:v>Mittel</c:v>
                </c:pt>
                <c:pt idx="2">
                  <c:v>Niedrig</c:v>
                </c:pt>
              </c:strCache>
            </c:strRef>
          </c:cat>
          <c:val>
            <c:numRef>
              <c:f>'BLANK-Projektberichts-Dashboard'!$C$43:$C$46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0ECC-8841-B535-D905DC93B5E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latin typeface="Century Gothic" panose="020B0502020202020204" pitchFamily="34" charset="0"/>
              </a:defRPr>
            </a:pPr>
            <a:r>
              <a:rPr lang="de">
                <a:latin typeface="Century Gothic" panose="020B0502020202020204" pitchFamily="34" charset="0"/>
              </a:rPr>
              <a:t>AUFGABENSTATUS %</a:t>
            </a:r>
            <a:endParaRPr lang="en-US">
              <a:latin typeface="Century Gothic" panose="020B0502020202020204" pitchFamily="34" charset="0"/>
            </a:endParaRPr>
          </a:p>
        </c:rich>
      </c:tx>
      <c:overlay val="0"/>
    </c:title>
    <c:autoTitleDeleted val="0"/>
    <c:plotArea>
      <c:layout/>
      <c:pieChart>
        <c:varyColors val="1"/>
        <c:ser>
          <c:idx val="0"/>
          <c:order val="0"/>
          <c:spPr>
            <a:ln>
              <a:prstDash val="solid"/>
            </a:ln>
          </c:spPr>
          <c:dPt>
            <c:idx val="0"/>
            <c:bubble3D val="0"/>
            <c:spPr>
              <a:solidFill>
                <a:srgbClr val="81D6F0"/>
              </a:solidFill>
              <a:ln>
                <a:prstDash val="solid"/>
              </a:ln>
            </c:spPr>
            <c:extLst>
              <c:ext xmlns:c16="http://schemas.microsoft.com/office/drawing/2014/chart" uri="{C3380CC4-5D6E-409C-BE32-E72D297353CC}">
                <c16:uniqueId val="{00000001-C5B3-3E4E-A5BA-C85AECCC5C68}"/>
              </c:ext>
            </c:extLst>
          </c:dPt>
          <c:dPt>
            <c:idx val="1"/>
            <c:bubble3D val="0"/>
            <c:spPr>
              <a:solidFill>
                <a:srgbClr val="92D050"/>
              </a:solidFill>
              <a:ln>
                <a:prstDash val="solid"/>
              </a:ln>
            </c:spPr>
            <c:extLst>
              <c:ext xmlns:c16="http://schemas.microsoft.com/office/drawing/2014/chart" uri="{C3380CC4-5D6E-409C-BE32-E72D297353CC}">
                <c16:uniqueId val="{00000003-C5B3-3E4E-A5BA-C85AECCC5C68}"/>
              </c:ext>
            </c:extLst>
          </c:dPt>
          <c:dPt>
            <c:idx val="2"/>
            <c:bubble3D val="0"/>
            <c:spPr>
              <a:solidFill>
                <a:srgbClr val="00BD32"/>
              </a:solidFill>
              <a:ln>
                <a:prstDash val="solid"/>
              </a:ln>
            </c:spPr>
            <c:extLst>
              <c:ext xmlns:c16="http://schemas.microsoft.com/office/drawing/2014/chart" uri="{C3380CC4-5D6E-409C-BE32-E72D297353CC}">
                <c16:uniqueId val="{00000005-C5B3-3E4E-A5BA-C85AECCC5C68}"/>
              </c:ext>
            </c:extLst>
          </c:dPt>
          <c:dPt>
            <c:idx val="3"/>
            <c:bubble3D val="0"/>
            <c:spPr>
              <a:solidFill>
                <a:schemeClr val="accent4"/>
              </a:solidFill>
              <a:ln>
                <a:prstDash val="solid"/>
              </a:ln>
            </c:spPr>
            <c:extLst>
              <c:ext xmlns:c16="http://schemas.microsoft.com/office/drawing/2014/chart" uri="{C3380CC4-5D6E-409C-BE32-E72D297353CC}">
                <c16:uniqueId val="{00000007-C5B3-3E4E-A5BA-C85AECCC5C68}"/>
              </c:ext>
            </c:extLst>
          </c:dPt>
          <c:dPt>
            <c:idx val="4"/>
            <c:bubble3D val="0"/>
            <c:spPr>
              <a:solidFill>
                <a:srgbClr val="D2D2D2"/>
              </a:solidFill>
              <a:ln>
                <a:prstDash val="solid"/>
              </a:ln>
            </c:spPr>
            <c:extLst>
              <c:ext xmlns:c16="http://schemas.microsoft.com/office/drawing/2014/chart" uri="{C3380CC4-5D6E-409C-BE32-E72D297353CC}">
                <c16:uniqueId val="{00000009-C5B3-3E4E-A5BA-C85AECCC5C68}"/>
              </c:ext>
            </c:extLst>
          </c:dPt>
          <c:dLbls>
            <c:spPr>
              <a:noFill/>
              <a:ln>
                <a:noFill/>
                <a:prstDash val="solid"/>
              </a:ln>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'Projektbericht-Dashboard'!$B$26:$B$30</c:f>
              <c:strCache>
                <c:ptCount val="5"/>
                <c:pt idx="0">
                  <c:v>Nicht gestartet</c:v>
                </c:pt>
                <c:pt idx="1">
                  <c:v>Im Gange</c:v>
                </c:pt>
                <c:pt idx="2">
                  <c:v>Vollständig</c:v>
                </c:pt>
                <c:pt idx="3">
                  <c:v>Überfällig</c:v>
                </c:pt>
                <c:pt idx="4">
                  <c:v>In der Warteschleife</c:v>
                </c:pt>
              </c:strCache>
            </c:strRef>
          </c:cat>
          <c:val>
            <c:numRef>
              <c:f>'Projektbericht-Dashboard'!$C$26:$C$30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0A-C5B3-3E4E-A5BA-C85AECCC5C68}"/>
            </c:ext>
          </c:extLst>
        </c:ser>
        <c:ser>
          <c:idx val="1"/>
          <c:order val="1"/>
          <c:spPr>
            <a:ln>
              <a:prstDash val="solid"/>
            </a:ln>
          </c:spPr>
          <c:dPt>
            <c:idx val="0"/>
            <c:bubble3D val="0"/>
            <c:spPr>
              <a:solidFill>
                <a:srgbClr val="81D6F0"/>
              </a:solidFill>
              <a:ln>
                <a:prstDash val="solid"/>
              </a:ln>
            </c:spPr>
            <c:extLst>
              <c:ext xmlns:c16="http://schemas.microsoft.com/office/drawing/2014/chart" uri="{C3380CC4-5D6E-409C-BE32-E72D297353CC}">
                <c16:uniqueId val="{0000000C-C5B3-3E4E-A5BA-C85AECCC5C68}"/>
              </c:ext>
            </c:extLst>
          </c:dPt>
          <c:dPt>
            <c:idx val="1"/>
            <c:bubble3D val="0"/>
            <c:spPr>
              <a:solidFill>
                <a:srgbClr val="92D050"/>
              </a:solidFill>
              <a:ln>
                <a:prstDash val="solid"/>
              </a:ln>
            </c:spPr>
            <c:extLst>
              <c:ext xmlns:c16="http://schemas.microsoft.com/office/drawing/2014/chart" uri="{C3380CC4-5D6E-409C-BE32-E72D297353CC}">
                <c16:uniqueId val="{0000000E-C5B3-3E4E-A5BA-C85AECCC5C68}"/>
              </c:ext>
            </c:extLst>
          </c:dPt>
          <c:dPt>
            <c:idx val="2"/>
            <c:bubble3D val="0"/>
            <c:spPr>
              <a:solidFill>
                <a:srgbClr val="00BD32"/>
              </a:solidFill>
              <a:ln>
                <a:prstDash val="solid"/>
              </a:ln>
            </c:spPr>
            <c:extLst>
              <c:ext xmlns:c16="http://schemas.microsoft.com/office/drawing/2014/chart" uri="{C3380CC4-5D6E-409C-BE32-E72D297353CC}">
                <c16:uniqueId val="{00000010-C5B3-3E4E-A5BA-C85AECCC5C68}"/>
              </c:ext>
            </c:extLst>
          </c:dPt>
          <c:dPt>
            <c:idx val="3"/>
            <c:bubble3D val="0"/>
            <c:spPr>
              <a:solidFill>
                <a:schemeClr val="accent4"/>
              </a:solidFill>
              <a:ln>
                <a:prstDash val="solid"/>
              </a:ln>
            </c:spPr>
            <c:extLst>
              <c:ext xmlns:c16="http://schemas.microsoft.com/office/drawing/2014/chart" uri="{C3380CC4-5D6E-409C-BE32-E72D297353CC}">
                <c16:uniqueId val="{00000012-C5B3-3E4E-A5BA-C85AECCC5C68}"/>
              </c:ext>
            </c:extLst>
          </c:dPt>
          <c:dPt>
            <c:idx val="4"/>
            <c:bubble3D val="0"/>
            <c:spPr>
              <a:solidFill>
                <a:srgbClr val="D2D2D2"/>
              </a:solidFill>
              <a:ln>
                <a:prstDash val="solid"/>
              </a:ln>
            </c:spPr>
            <c:extLst>
              <c:ext xmlns:c16="http://schemas.microsoft.com/office/drawing/2014/chart" uri="{C3380CC4-5D6E-409C-BE32-E72D297353CC}">
                <c16:uniqueId val="{00000014-C5B3-3E4E-A5BA-C85AECCC5C68}"/>
              </c:ext>
            </c:extLst>
          </c:dPt>
          <c:dLbls>
            <c:spPr>
              <a:noFill/>
              <a:ln>
                <a:noFill/>
                <a:prstDash val="solid"/>
              </a:ln>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'Projektbericht-Dashboard'!$B$26:$B$30</c:f>
              <c:strCache>
                <c:ptCount val="5"/>
                <c:pt idx="0">
                  <c:v>Nicht gestartet</c:v>
                </c:pt>
                <c:pt idx="1">
                  <c:v>Im Gange</c:v>
                </c:pt>
                <c:pt idx="2">
                  <c:v>Vollständig</c:v>
                </c:pt>
                <c:pt idx="3">
                  <c:v>Überfällig</c:v>
                </c:pt>
                <c:pt idx="4">
                  <c:v>In der Warteschleife</c:v>
                </c:pt>
              </c:strCache>
            </c:strRef>
          </c:cat>
          <c:val>
            <c:numRef>
              <c:f>'Projektbericht-Dashboard'!$C$26:$C$30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C5B3-3E4E-A5BA-C85AECCC5C68}"/>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Century Gothic" panose="020B0502020202020204" pitchFamily="34" charset="0"/>
              </a:defRPr>
            </a:pPr>
            <a:r>
              <a:rPr lang="de">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59"/>
          <c:y val="0.29364341957255341"/>
          <c:w val="0.77391415402343"/>
          <c:h val="0.5373824521934758"/>
        </c:manualLayout>
      </c:layout>
      <c:barChart>
        <c:barDir val="bar"/>
        <c:grouping val="stacked"/>
        <c:varyColors val="0"/>
        <c:ser>
          <c:idx val="0"/>
          <c:order val="0"/>
          <c:spPr>
            <a:ln>
              <a:prstDash val="solid"/>
            </a:ln>
          </c:spPr>
          <c:invertIfNegative val="0"/>
          <c:dPt>
            <c:idx val="0"/>
            <c:invertIfNegative val="0"/>
            <c:bubble3D val="0"/>
            <c:spPr>
              <a:gradFill>
                <a:gsLst>
                  <a:gs pos="0">
                    <a:srgbClr val="00BD32"/>
                  </a:gs>
                  <a:gs pos="100000">
                    <a:srgbClr val="00BD32"/>
                  </a:gs>
                </a:gsLst>
                <a:lin ang="0" scaled="0"/>
              </a:gradFill>
              <a:ln>
                <a:prstDash val="solid"/>
              </a:ln>
            </c:spPr>
            <c:extLst>
              <c:ext xmlns:c16="http://schemas.microsoft.com/office/drawing/2014/chart" uri="{C3380CC4-5D6E-409C-BE32-E72D297353CC}">
                <c16:uniqueId val="{00000001-5070-BF49-A0E1-F3C28663D7B4}"/>
              </c:ext>
            </c:extLst>
          </c:dPt>
          <c:dPt>
            <c:idx val="1"/>
            <c:invertIfNegative val="0"/>
            <c:bubble3D val="0"/>
            <c:spPr>
              <a:gradFill>
                <a:gsLst>
                  <a:gs pos="0">
                    <a:srgbClr val="92D050"/>
                  </a:gs>
                  <a:gs pos="100000">
                    <a:srgbClr val="92D050"/>
                  </a:gs>
                </a:gsLst>
                <a:lin ang="0" scaled="0"/>
              </a:gradFill>
              <a:ln>
                <a:prstDash val="solid"/>
              </a:ln>
            </c:spPr>
            <c:extLst>
              <c:ext xmlns:c16="http://schemas.microsoft.com/office/drawing/2014/chart" uri="{C3380CC4-5D6E-409C-BE32-E72D297353CC}">
                <c16:uniqueId val="{00000003-5070-BF49-A0E1-F3C28663D7B4}"/>
              </c:ext>
            </c:extLst>
          </c:dPt>
          <c:cat>
            <c:strRef>
              <c:f>'Projektbericht-Dashboard'!$F$25:$F$26</c:f>
              <c:strCache>
                <c:ptCount val="2"/>
                <c:pt idx="0">
                  <c:v>GEPLANT</c:v>
                </c:pt>
                <c:pt idx="1">
                  <c:v>AKTUELL</c:v>
                </c:pt>
              </c:strCache>
            </c:strRef>
          </c:cat>
          <c:val>
            <c:numRef>
              <c:f>'Projektbericht-Dashboard'!$G$25:$G$26</c:f>
              <c:numCache>
                <c:formatCode>#,##0</c:formatCode>
                <c:ptCount val="2"/>
                <c:pt idx="0">
                  <c:v>80000</c:v>
                </c:pt>
                <c:pt idx="1">
                  <c:v>50000</c:v>
                </c:pt>
              </c:numCache>
            </c:numRef>
          </c:val>
          <c:extLst>
            <c:ext xmlns:c16="http://schemas.microsoft.com/office/drawing/2014/chart" uri="{C3380CC4-5D6E-409C-BE32-E72D297353CC}">
              <c16:uniqueId val="{00000004-5070-BF49-A0E1-F3C28663D7B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prstDash val="solid"/>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ru-RU"/>
          </a:p>
        </c:txPr>
        <c:crossAx val="74175232"/>
        <c:crosses val="autoZero"/>
        <c:crossBetween val="between"/>
        <c:majorUnit val="10000"/>
        <c:minorUnit val="5000"/>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Century Gothic" panose="020B0502020202020204" pitchFamily="34" charset="0"/>
              </a:defRPr>
            </a:pPr>
            <a:r>
              <a:rPr lang="de">
                <a:latin typeface="Century Gothic" panose="020B0502020202020204" pitchFamily="34" charset="0"/>
              </a:rPr>
              <a:t>AUSSTEHENDE ELEMENTE</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a:ln>
              <a:prstDash val="solid"/>
            </a:ln>
          </c:spPr>
          <c:invertIfNegative val="0"/>
          <c:dPt>
            <c:idx val="0"/>
            <c:invertIfNegative val="0"/>
            <c:bubble3D val="0"/>
            <c:spPr>
              <a:solidFill>
                <a:srgbClr val="00B0F0"/>
              </a:solidFill>
              <a:ln>
                <a:prstDash val="solid"/>
              </a:ln>
            </c:spPr>
            <c:extLst>
              <c:ext xmlns:c16="http://schemas.microsoft.com/office/drawing/2014/chart" uri="{C3380CC4-5D6E-409C-BE32-E72D297353CC}">
                <c16:uniqueId val="{00000001-691E-7E4F-A837-92483E5E509C}"/>
              </c:ext>
            </c:extLst>
          </c:dPt>
          <c:dPt>
            <c:idx val="1"/>
            <c:invertIfNegative val="0"/>
            <c:bubble3D val="0"/>
            <c:spPr>
              <a:solidFill>
                <a:srgbClr val="00BD32"/>
              </a:solidFill>
              <a:ln>
                <a:prstDash val="solid"/>
              </a:ln>
            </c:spPr>
            <c:extLst>
              <c:ext xmlns:c16="http://schemas.microsoft.com/office/drawing/2014/chart" uri="{C3380CC4-5D6E-409C-BE32-E72D297353CC}">
                <c16:uniqueId val="{00000003-691E-7E4F-A837-92483E5E509C}"/>
              </c:ext>
            </c:extLst>
          </c:dPt>
          <c:dPt>
            <c:idx val="2"/>
            <c:invertIfNegative val="0"/>
            <c:bubble3D val="0"/>
            <c:spPr>
              <a:solidFill>
                <a:schemeClr val="accent4"/>
              </a:solidFill>
              <a:ln>
                <a:prstDash val="solid"/>
              </a:ln>
            </c:spPr>
            <c:extLst>
              <c:ext xmlns:c16="http://schemas.microsoft.com/office/drawing/2014/chart" uri="{C3380CC4-5D6E-409C-BE32-E72D297353CC}">
                <c16:uniqueId val="{00000005-691E-7E4F-A837-92483E5E509C}"/>
              </c:ext>
            </c:extLst>
          </c:dPt>
          <c:cat>
            <c:strRef>
              <c:f>'Projektbericht-Dashboard'!$F$34:$F$36</c:f>
              <c:strCache>
                <c:ptCount val="3"/>
                <c:pt idx="0">
                  <c:v>Entscheidungen</c:v>
                </c:pt>
                <c:pt idx="1">
                  <c:v>Aktionen</c:v>
                </c:pt>
                <c:pt idx="2">
                  <c:v>Änderungswünsche </c:v>
                </c:pt>
              </c:strCache>
            </c:strRef>
          </c:cat>
          <c:val>
            <c:numRef>
              <c:f>'Projektbericht-Dashboard'!$G$34:$G$36</c:f>
              <c:numCache>
                <c:formatCode>#,##0</c:formatCode>
                <c:ptCount val="3"/>
                <c:pt idx="0">
                  <c:v>5</c:v>
                </c:pt>
                <c:pt idx="1">
                  <c:v>2</c:v>
                </c:pt>
                <c:pt idx="2">
                  <c:v>4</c:v>
                </c:pt>
              </c:numCache>
            </c:numRef>
          </c:val>
          <c:extLst>
            <c:ext xmlns:c16="http://schemas.microsoft.com/office/drawing/2014/chart" uri="{C3380CC4-5D6E-409C-BE32-E72D297353CC}">
              <c16:uniqueId val="{00000006-691E-7E4F-A837-92483E5E509C}"/>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prstDash val="solid"/>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latin typeface="Century Gothic" panose="020B0502020202020204" pitchFamily="34" charset="0"/>
              </a:defRPr>
            </a:pPr>
            <a:r>
              <a:rPr lang="de">
                <a:latin typeface="Century Gothic" panose="020B0502020202020204" pitchFamily="34" charset="0"/>
              </a:rPr>
              <a:t>AUFGABENPRIORITÄT %</a:t>
            </a:r>
            <a:endParaRPr lang="en-US">
              <a:latin typeface="Century Gothic" panose="020B0502020202020204" pitchFamily="34" charset="0"/>
            </a:endParaRPr>
          </a:p>
        </c:rich>
      </c:tx>
      <c:overlay val="0"/>
    </c:title>
    <c:autoTitleDeleted val="0"/>
    <c:plotArea>
      <c:layout/>
      <c:pieChart>
        <c:varyColors val="1"/>
        <c:ser>
          <c:idx val="0"/>
          <c:order val="0"/>
          <c:spPr>
            <a:ln>
              <a:prstDash val="solid"/>
            </a:ln>
          </c:spPr>
          <c:dPt>
            <c:idx val="0"/>
            <c:bubble3D val="0"/>
            <c:spPr>
              <a:solidFill>
                <a:srgbClr val="FF0000"/>
              </a:solidFill>
              <a:ln>
                <a:prstDash val="solid"/>
              </a:ln>
            </c:spPr>
            <c:extLst>
              <c:ext xmlns:c16="http://schemas.microsoft.com/office/drawing/2014/chart" uri="{C3380CC4-5D6E-409C-BE32-E72D297353CC}">
                <c16:uniqueId val="{00000001-5EF7-934F-B3CC-FA4E9A24F5CC}"/>
              </c:ext>
            </c:extLst>
          </c:dPt>
          <c:dPt>
            <c:idx val="1"/>
            <c:bubble3D val="0"/>
            <c:spPr>
              <a:solidFill>
                <a:schemeClr val="accent4">
                  <a:lumMod val="60000"/>
                  <a:lumOff val="40000"/>
                </a:schemeClr>
              </a:solidFill>
              <a:ln>
                <a:prstDash val="solid"/>
              </a:ln>
            </c:spPr>
            <c:extLst>
              <c:ext xmlns:c16="http://schemas.microsoft.com/office/drawing/2014/chart" uri="{C3380CC4-5D6E-409C-BE32-E72D297353CC}">
                <c16:uniqueId val="{00000003-5EF7-934F-B3CC-FA4E9A24F5CC}"/>
              </c:ext>
            </c:extLst>
          </c:dPt>
          <c:dPt>
            <c:idx val="2"/>
            <c:bubble3D val="0"/>
            <c:spPr>
              <a:solidFill>
                <a:srgbClr val="92D050"/>
              </a:solidFill>
              <a:ln>
                <a:prstDash val="solid"/>
              </a:ln>
            </c:spPr>
            <c:extLst>
              <c:ext xmlns:c16="http://schemas.microsoft.com/office/drawing/2014/chart" uri="{C3380CC4-5D6E-409C-BE32-E72D297353CC}">
                <c16:uniqueId val="{00000005-5EF7-934F-B3CC-FA4E9A24F5CC}"/>
              </c:ext>
            </c:extLst>
          </c:dPt>
          <c:dPt>
            <c:idx val="3"/>
            <c:bubble3D val="0"/>
            <c:spPr>
              <a:solidFill>
                <a:schemeClr val="accent4"/>
              </a:solidFill>
              <a:ln>
                <a:prstDash val="solid"/>
              </a:ln>
            </c:spPr>
            <c:extLst>
              <c:ext xmlns:c16="http://schemas.microsoft.com/office/drawing/2014/chart" uri="{C3380CC4-5D6E-409C-BE32-E72D297353CC}">
                <c16:uniqueId val="{00000007-5EF7-934F-B3CC-FA4E9A24F5CC}"/>
              </c:ext>
            </c:extLst>
          </c:dPt>
          <c:dPt>
            <c:idx val="4"/>
            <c:bubble3D val="0"/>
            <c:spPr>
              <a:solidFill>
                <a:srgbClr val="D2D2D2"/>
              </a:solidFill>
              <a:ln>
                <a:prstDash val="solid"/>
              </a:ln>
            </c:spPr>
            <c:extLst>
              <c:ext xmlns:c16="http://schemas.microsoft.com/office/drawing/2014/chart" uri="{C3380CC4-5D6E-409C-BE32-E72D297353CC}">
                <c16:uniqueId val="{00000009-5EF7-934F-B3CC-FA4E9A24F5CC}"/>
              </c:ext>
            </c:extLst>
          </c:dPt>
          <c:dLbls>
            <c:spPr>
              <a:noFill/>
              <a:ln>
                <a:noFill/>
                <a:prstDash val="solid"/>
              </a:ln>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'Projektbericht-Dashboard'!$B$35:$B$38</c:f>
              <c:strCache>
                <c:ptCount val="3"/>
                <c:pt idx="0">
                  <c:v>Hoch</c:v>
                </c:pt>
                <c:pt idx="1">
                  <c:v>Mittel</c:v>
                </c:pt>
                <c:pt idx="2">
                  <c:v>Niedrig</c:v>
                </c:pt>
              </c:strCache>
            </c:strRef>
          </c:cat>
          <c:val>
            <c:numRef>
              <c:f>'Projektbericht-Dashboard'!$C$35:$C$38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0A-5EF7-934F-B3CC-FA4E9A24F5CC}"/>
            </c:ext>
          </c:extLst>
        </c:ser>
        <c:ser>
          <c:idx val="1"/>
          <c:order val="1"/>
          <c:spPr>
            <a:ln>
              <a:prstDash val="solid"/>
            </a:ln>
          </c:spPr>
          <c:dPt>
            <c:idx val="0"/>
            <c:bubble3D val="0"/>
            <c:spPr>
              <a:solidFill>
                <a:srgbClr val="81D6F0"/>
              </a:solidFill>
              <a:ln>
                <a:prstDash val="solid"/>
              </a:ln>
            </c:spPr>
            <c:extLst>
              <c:ext xmlns:c16="http://schemas.microsoft.com/office/drawing/2014/chart" uri="{C3380CC4-5D6E-409C-BE32-E72D297353CC}">
                <c16:uniqueId val="{0000000C-5EF7-934F-B3CC-FA4E9A24F5CC}"/>
              </c:ext>
            </c:extLst>
          </c:dPt>
          <c:dPt>
            <c:idx val="1"/>
            <c:bubble3D val="0"/>
            <c:spPr>
              <a:solidFill>
                <a:srgbClr val="92D050"/>
              </a:solidFill>
              <a:ln>
                <a:prstDash val="solid"/>
              </a:ln>
            </c:spPr>
            <c:extLst>
              <c:ext xmlns:c16="http://schemas.microsoft.com/office/drawing/2014/chart" uri="{C3380CC4-5D6E-409C-BE32-E72D297353CC}">
                <c16:uniqueId val="{0000000E-5EF7-934F-B3CC-FA4E9A24F5CC}"/>
              </c:ext>
            </c:extLst>
          </c:dPt>
          <c:dPt>
            <c:idx val="2"/>
            <c:bubble3D val="0"/>
            <c:spPr>
              <a:solidFill>
                <a:srgbClr val="00BD32"/>
              </a:solidFill>
              <a:ln>
                <a:prstDash val="solid"/>
              </a:ln>
            </c:spPr>
            <c:extLst>
              <c:ext xmlns:c16="http://schemas.microsoft.com/office/drawing/2014/chart" uri="{C3380CC4-5D6E-409C-BE32-E72D297353CC}">
                <c16:uniqueId val="{00000010-5EF7-934F-B3CC-FA4E9A24F5CC}"/>
              </c:ext>
            </c:extLst>
          </c:dPt>
          <c:dPt>
            <c:idx val="3"/>
            <c:bubble3D val="0"/>
            <c:spPr>
              <a:solidFill>
                <a:schemeClr val="accent4"/>
              </a:solidFill>
              <a:ln>
                <a:prstDash val="solid"/>
              </a:ln>
            </c:spPr>
            <c:extLst>
              <c:ext xmlns:c16="http://schemas.microsoft.com/office/drawing/2014/chart" uri="{C3380CC4-5D6E-409C-BE32-E72D297353CC}">
                <c16:uniqueId val="{00000012-5EF7-934F-B3CC-FA4E9A24F5CC}"/>
              </c:ext>
            </c:extLst>
          </c:dPt>
          <c:dPt>
            <c:idx val="4"/>
            <c:bubble3D val="0"/>
            <c:spPr>
              <a:solidFill>
                <a:srgbClr val="D2D2D2"/>
              </a:solidFill>
              <a:ln>
                <a:prstDash val="solid"/>
              </a:ln>
            </c:spPr>
            <c:extLst>
              <c:ext xmlns:c16="http://schemas.microsoft.com/office/drawing/2014/chart" uri="{C3380CC4-5D6E-409C-BE32-E72D297353CC}">
                <c16:uniqueId val="{00000014-5EF7-934F-B3CC-FA4E9A24F5CC}"/>
              </c:ext>
            </c:extLst>
          </c:dPt>
          <c:dLbls>
            <c:spPr>
              <a:noFill/>
              <a:ln>
                <a:noFill/>
                <a:prstDash val="solid"/>
              </a:ln>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'Projektbericht-Dashboard'!$B$35:$B$38</c:f>
              <c:strCache>
                <c:ptCount val="3"/>
                <c:pt idx="0">
                  <c:v>Hoch</c:v>
                </c:pt>
                <c:pt idx="1">
                  <c:v>Mittel</c:v>
                </c:pt>
                <c:pt idx="2">
                  <c:v>Niedrig</c:v>
                </c:pt>
              </c:strCache>
            </c:strRef>
          </c:cat>
          <c:val>
            <c:numRef>
              <c:f>'Projektbericht-Dashboard'!$C$35:$C$38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15-5EF7-934F-B3CC-FA4E9A24F5C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'BLANK-Projektberichts-Dashboard'!$D$10</c:f>
              <c:strCache>
                <c:ptCount val="1"/>
                <c:pt idx="0">
                  <c:v>ANFANGEN 
DATUM</c:v>
                </c:pt>
              </c:strCache>
            </c:strRef>
          </c:tx>
          <c:spPr>
            <a:noFill/>
            <a:ln>
              <a:noFill/>
              <a:prstDash val="solid"/>
            </a:ln>
          </c:spPr>
          <c:invertIfNegative val="0"/>
          <c:cat>
            <c:strRef>
              <c:f>'BLANK-Projektberichts-Dashboard'!$B$11:$B$30</c:f>
              <c:strCache>
                <c:ptCount val="20"/>
                <c:pt idx="0">
                  <c:v>Aufgabe 1</c:v>
                </c:pt>
                <c:pt idx="1">
                  <c:v>Aufgabe 2</c:v>
                </c:pt>
                <c:pt idx="2">
                  <c:v>Aufgabe 3</c:v>
                </c:pt>
                <c:pt idx="3">
                  <c:v>Aufgabe 4</c:v>
                </c:pt>
                <c:pt idx="4">
                  <c:v>Aufgabe 5</c:v>
                </c:pt>
                <c:pt idx="5">
                  <c:v>Aufgabe 6</c:v>
                </c:pt>
                <c:pt idx="6">
                  <c:v>Aufgabe 7</c:v>
                </c:pt>
                <c:pt idx="7">
                  <c:v>Aufgabe 8</c:v>
                </c:pt>
                <c:pt idx="8">
                  <c:v>Aufgabe 9</c:v>
                </c:pt>
                <c:pt idx="9">
                  <c:v>Aufgabe 10</c:v>
                </c:pt>
                <c:pt idx="10">
                  <c:v>Aufgabe 11</c:v>
                </c:pt>
                <c:pt idx="11">
                  <c:v>Aufgabe 12</c:v>
                </c:pt>
                <c:pt idx="12">
                  <c:v>Aufgabe 13</c:v>
                </c:pt>
                <c:pt idx="13">
                  <c:v>Aufgabe 14</c:v>
                </c:pt>
                <c:pt idx="14">
                  <c:v>Aufgabe 15</c:v>
                </c:pt>
                <c:pt idx="15">
                  <c:v>Aufgabe 16</c:v>
                </c:pt>
                <c:pt idx="16">
                  <c:v>Aufgabe 17</c:v>
                </c:pt>
                <c:pt idx="17">
                  <c:v>Aufgabe 18</c:v>
                </c:pt>
                <c:pt idx="18">
                  <c:v>Aufgabe 19</c:v>
                </c:pt>
                <c:pt idx="19">
                  <c:v>Aufgabe 20</c:v>
                </c:pt>
              </c:strCache>
            </c:strRef>
          </c:cat>
          <c:val>
            <c:numRef>
              <c:f>'BLANK-Projektberichts-Dashboard'!$D$11:$D$30</c:f>
              <c:numCache>
                <c:formatCode>mm/dd</c:formatCode>
                <c:ptCount val="20"/>
              </c:numCache>
            </c:numRef>
          </c:val>
          <c:extLst>
            <c:ext xmlns:c16="http://schemas.microsoft.com/office/drawing/2014/chart" uri="{C3380CC4-5D6E-409C-BE32-E72D297353CC}">
              <c16:uniqueId val="{00000000-7149-3C45-930B-A79FFC9B5E30}"/>
            </c:ext>
          </c:extLst>
        </c:ser>
        <c:ser>
          <c:idx val="1"/>
          <c:order val="1"/>
          <c:tx>
            <c:strRef>
              <c:f>'BLANK-Projektberichts-Dashboard'!$F$10</c:f>
              <c:strCache>
                <c:ptCount val="1"/>
                <c:pt idx="0">
                  <c:v>DAUER 
in Tagen</c:v>
                </c:pt>
              </c:strCache>
            </c:strRef>
          </c:tx>
          <c:spPr>
            <a:solidFill>
              <a:srgbClr val="03C15A"/>
            </a:solidFill>
            <a:ln>
              <a:noFill/>
              <a:prstDash val="solid"/>
            </a:ln>
          </c:spPr>
          <c:invertIfNegative val="0"/>
          <c:dPt>
            <c:idx val="0"/>
            <c:invertIfNegative val="0"/>
            <c:bubble3D val="0"/>
            <c:spPr>
              <a:ln>
                <a:prstDash val="solid"/>
              </a:ln>
            </c:spPr>
            <c:extLst>
              <c:ext xmlns:c16="http://schemas.microsoft.com/office/drawing/2014/chart" uri="{C3380CC4-5D6E-409C-BE32-E72D297353CC}">
                <c16:uniqueId val="{00000002-7149-3C45-930B-A79FFC9B5E30}"/>
              </c:ext>
            </c:extLst>
          </c:dPt>
          <c:dPt>
            <c:idx val="1"/>
            <c:invertIfNegative val="0"/>
            <c:bubble3D val="0"/>
            <c:spPr>
              <a:solidFill>
                <a:srgbClr val="00B050"/>
              </a:solidFill>
              <a:ln>
                <a:noFill/>
                <a:prstDash val="solid"/>
              </a:ln>
            </c:spPr>
            <c:extLst>
              <c:ext xmlns:c16="http://schemas.microsoft.com/office/drawing/2014/chart" uri="{C3380CC4-5D6E-409C-BE32-E72D297353CC}">
                <c16:uniqueId val="{00000004-7149-3C45-930B-A79FFC9B5E30}"/>
              </c:ext>
            </c:extLst>
          </c:dPt>
          <c:dPt>
            <c:idx val="2"/>
            <c:invertIfNegative val="0"/>
            <c:bubble3D val="0"/>
            <c:spPr>
              <a:ln>
                <a:prstDash val="solid"/>
              </a:ln>
            </c:spPr>
            <c:extLst>
              <c:ext xmlns:c16="http://schemas.microsoft.com/office/drawing/2014/chart" uri="{C3380CC4-5D6E-409C-BE32-E72D297353CC}">
                <c16:uniqueId val="{00000006-7149-3C45-930B-A79FFC9B5E30}"/>
              </c:ext>
            </c:extLst>
          </c:dPt>
          <c:dPt>
            <c:idx val="3"/>
            <c:invertIfNegative val="0"/>
            <c:bubble3D val="0"/>
            <c:spPr>
              <a:solidFill>
                <a:srgbClr val="00B050"/>
              </a:solidFill>
              <a:ln>
                <a:noFill/>
                <a:prstDash val="solid"/>
              </a:ln>
            </c:spPr>
            <c:extLst>
              <c:ext xmlns:c16="http://schemas.microsoft.com/office/drawing/2014/chart" uri="{C3380CC4-5D6E-409C-BE32-E72D297353CC}">
                <c16:uniqueId val="{00000008-7149-3C45-930B-A79FFC9B5E30}"/>
              </c:ext>
            </c:extLst>
          </c:dPt>
          <c:dPt>
            <c:idx val="4"/>
            <c:invertIfNegative val="0"/>
            <c:bubble3D val="0"/>
            <c:spPr>
              <a:ln>
                <a:prstDash val="solid"/>
              </a:ln>
            </c:spPr>
            <c:extLst>
              <c:ext xmlns:c16="http://schemas.microsoft.com/office/drawing/2014/chart" uri="{C3380CC4-5D6E-409C-BE32-E72D297353CC}">
                <c16:uniqueId val="{0000000A-7149-3C45-930B-A79FFC9B5E30}"/>
              </c:ext>
            </c:extLst>
          </c:dPt>
          <c:dPt>
            <c:idx val="5"/>
            <c:invertIfNegative val="0"/>
            <c:bubble3D val="0"/>
            <c:spPr>
              <a:solidFill>
                <a:srgbClr val="92D050"/>
              </a:solidFill>
              <a:ln>
                <a:noFill/>
                <a:prstDash val="solid"/>
              </a:ln>
            </c:spPr>
            <c:extLst>
              <c:ext xmlns:c16="http://schemas.microsoft.com/office/drawing/2014/chart" uri="{C3380CC4-5D6E-409C-BE32-E72D297353CC}">
                <c16:uniqueId val="{0000000C-7149-3C45-930B-A79FFC9B5E30}"/>
              </c:ext>
            </c:extLst>
          </c:dPt>
          <c:dPt>
            <c:idx val="6"/>
            <c:invertIfNegative val="0"/>
            <c:bubble3D val="0"/>
            <c:spPr>
              <a:solidFill>
                <a:srgbClr val="92D050"/>
              </a:solidFill>
              <a:ln>
                <a:noFill/>
                <a:prstDash val="solid"/>
              </a:ln>
            </c:spPr>
            <c:extLst>
              <c:ext xmlns:c16="http://schemas.microsoft.com/office/drawing/2014/chart" uri="{C3380CC4-5D6E-409C-BE32-E72D297353CC}">
                <c16:uniqueId val="{0000000E-7149-3C45-930B-A79FFC9B5E30}"/>
              </c:ext>
            </c:extLst>
          </c:dPt>
          <c:dPt>
            <c:idx val="7"/>
            <c:invertIfNegative val="0"/>
            <c:bubble3D val="0"/>
            <c:spPr>
              <a:solidFill>
                <a:srgbClr val="92D050"/>
              </a:solidFill>
              <a:ln>
                <a:noFill/>
                <a:prstDash val="solid"/>
              </a:ln>
            </c:spPr>
            <c:extLst>
              <c:ext xmlns:c16="http://schemas.microsoft.com/office/drawing/2014/chart" uri="{C3380CC4-5D6E-409C-BE32-E72D297353CC}">
                <c16:uniqueId val="{00000010-7149-3C45-930B-A79FFC9B5E30}"/>
              </c:ext>
            </c:extLst>
          </c:dPt>
          <c:dPt>
            <c:idx val="8"/>
            <c:invertIfNegative val="0"/>
            <c:bubble3D val="0"/>
            <c:spPr>
              <a:solidFill>
                <a:srgbClr val="92D050"/>
              </a:solidFill>
              <a:ln>
                <a:noFill/>
                <a:prstDash val="solid"/>
              </a:ln>
            </c:spPr>
            <c:extLst>
              <c:ext xmlns:c16="http://schemas.microsoft.com/office/drawing/2014/chart" uri="{C3380CC4-5D6E-409C-BE32-E72D297353CC}">
                <c16:uniqueId val="{00000012-7149-3C45-930B-A79FFC9B5E30}"/>
              </c:ext>
            </c:extLst>
          </c:dPt>
          <c:dPt>
            <c:idx val="9"/>
            <c:invertIfNegative val="0"/>
            <c:bubble3D val="0"/>
            <c:spPr>
              <a:solidFill>
                <a:schemeClr val="accent4">
                  <a:alpha val="79000"/>
                  <a:lumMod val="60000"/>
                  <a:lumOff val="40000"/>
                </a:schemeClr>
              </a:solidFill>
              <a:ln>
                <a:noFill/>
                <a:prstDash val="solid"/>
              </a:ln>
            </c:spPr>
            <c:extLst>
              <c:ext xmlns:c16="http://schemas.microsoft.com/office/drawing/2014/chart" uri="{C3380CC4-5D6E-409C-BE32-E72D297353CC}">
                <c16:uniqueId val="{00000014-7149-3C45-930B-A79FFC9B5E30}"/>
              </c:ext>
            </c:extLst>
          </c:dPt>
          <c:dPt>
            <c:idx val="10"/>
            <c:invertIfNegative val="0"/>
            <c:bubble3D val="0"/>
            <c:spPr>
              <a:solidFill>
                <a:schemeClr val="accent4">
                  <a:alpha val="79000"/>
                  <a:lumMod val="60000"/>
                  <a:lumOff val="40000"/>
                </a:schemeClr>
              </a:solidFill>
              <a:ln>
                <a:noFill/>
                <a:prstDash val="solid"/>
              </a:ln>
            </c:spPr>
            <c:extLst>
              <c:ext xmlns:c16="http://schemas.microsoft.com/office/drawing/2014/chart" uri="{C3380CC4-5D6E-409C-BE32-E72D297353CC}">
                <c16:uniqueId val="{00000016-7149-3C45-930B-A79FFC9B5E30}"/>
              </c:ext>
            </c:extLst>
          </c:dPt>
          <c:dPt>
            <c:idx val="11"/>
            <c:invertIfNegative val="0"/>
            <c:bubble3D val="0"/>
            <c:spPr>
              <a:solidFill>
                <a:schemeClr val="accent4">
                  <a:alpha val="79000"/>
                  <a:lumMod val="60000"/>
                  <a:lumOff val="40000"/>
                </a:schemeClr>
              </a:solidFill>
              <a:ln>
                <a:noFill/>
                <a:prstDash val="solid"/>
              </a:ln>
            </c:spPr>
            <c:extLst>
              <c:ext xmlns:c16="http://schemas.microsoft.com/office/drawing/2014/chart" uri="{C3380CC4-5D6E-409C-BE32-E72D297353CC}">
                <c16:uniqueId val="{00000018-7149-3C45-930B-A79FFC9B5E30}"/>
              </c:ext>
            </c:extLst>
          </c:dPt>
          <c:dPt>
            <c:idx val="12"/>
            <c:invertIfNegative val="0"/>
            <c:bubble3D val="0"/>
            <c:spPr>
              <a:solidFill>
                <a:schemeClr val="accent4">
                  <a:alpha val="79000"/>
                  <a:lumMod val="60000"/>
                  <a:lumOff val="40000"/>
                </a:schemeClr>
              </a:solidFill>
              <a:ln>
                <a:noFill/>
                <a:prstDash val="solid"/>
              </a:ln>
            </c:spPr>
            <c:extLst>
              <c:ext xmlns:c16="http://schemas.microsoft.com/office/drawing/2014/chart" uri="{C3380CC4-5D6E-409C-BE32-E72D297353CC}">
                <c16:uniqueId val="{0000001A-7149-3C45-930B-A79FFC9B5E30}"/>
              </c:ext>
            </c:extLst>
          </c:dPt>
          <c:dPt>
            <c:idx val="13"/>
            <c:invertIfNegative val="0"/>
            <c:bubble3D val="0"/>
            <c:spPr>
              <a:solidFill>
                <a:schemeClr val="accent4">
                  <a:alpha val="79000"/>
                  <a:lumMod val="60000"/>
                  <a:lumOff val="40000"/>
                </a:schemeClr>
              </a:solidFill>
              <a:ln>
                <a:noFill/>
                <a:prstDash val="solid"/>
              </a:ln>
            </c:spPr>
            <c:extLst>
              <c:ext xmlns:c16="http://schemas.microsoft.com/office/drawing/2014/chart" uri="{C3380CC4-5D6E-409C-BE32-E72D297353CC}">
                <c16:uniqueId val="{0000001C-7149-3C45-930B-A79FFC9B5E30}"/>
              </c:ext>
            </c:extLst>
          </c:dPt>
          <c:dPt>
            <c:idx val="14"/>
            <c:invertIfNegative val="0"/>
            <c:bubble3D val="0"/>
            <c:spPr>
              <a:solidFill>
                <a:srgbClr val="00B0F0"/>
              </a:solidFill>
              <a:ln>
                <a:noFill/>
                <a:prstDash val="solid"/>
              </a:ln>
            </c:spPr>
            <c:extLst>
              <c:ext xmlns:c16="http://schemas.microsoft.com/office/drawing/2014/chart" uri="{C3380CC4-5D6E-409C-BE32-E72D297353CC}">
                <c16:uniqueId val="{0000001E-7149-3C45-930B-A79FFC9B5E30}"/>
              </c:ext>
            </c:extLst>
          </c:dPt>
          <c:dPt>
            <c:idx val="15"/>
            <c:invertIfNegative val="0"/>
            <c:bubble3D val="0"/>
            <c:spPr>
              <a:solidFill>
                <a:srgbClr val="00B0F0"/>
              </a:solidFill>
              <a:ln>
                <a:noFill/>
                <a:prstDash val="solid"/>
              </a:ln>
            </c:spPr>
            <c:extLst>
              <c:ext xmlns:c16="http://schemas.microsoft.com/office/drawing/2014/chart" uri="{C3380CC4-5D6E-409C-BE32-E72D297353CC}">
                <c16:uniqueId val="{00000020-7149-3C45-930B-A79FFC9B5E30}"/>
              </c:ext>
            </c:extLst>
          </c:dPt>
          <c:dPt>
            <c:idx val="16"/>
            <c:invertIfNegative val="0"/>
            <c:bubble3D val="0"/>
            <c:spPr>
              <a:solidFill>
                <a:srgbClr val="00B0F0"/>
              </a:solidFill>
              <a:ln>
                <a:noFill/>
                <a:prstDash val="solid"/>
              </a:ln>
            </c:spPr>
            <c:extLst>
              <c:ext xmlns:c16="http://schemas.microsoft.com/office/drawing/2014/chart" uri="{C3380CC4-5D6E-409C-BE32-E72D297353CC}">
                <c16:uniqueId val="{00000022-7149-3C45-930B-A79FFC9B5E30}"/>
              </c:ext>
            </c:extLst>
          </c:dPt>
          <c:dPt>
            <c:idx val="17"/>
            <c:invertIfNegative val="0"/>
            <c:bubble3D val="0"/>
            <c:spPr>
              <a:solidFill>
                <a:srgbClr val="00B0F0"/>
              </a:solidFill>
              <a:ln>
                <a:noFill/>
                <a:prstDash val="solid"/>
              </a:ln>
            </c:spPr>
            <c:extLst>
              <c:ext xmlns:c16="http://schemas.microsoft.com/office/drawing/2014/chart" uri="{C3380CC4-5D6E-409C-BE32-E72D297353CC}">
                <c16:uniqueId val="{00000024-7149-3C45-930B-A79FFC9B5E30}"/>
              </c:ext>
            </c:extLst>
          </c:dPt>
          <c:dPt>
            <c:idx val="18"/>
            <c:invertIfNegative val="0"/>
            <c:bubble3D val="0"/>
            <c:spPr>
              <a:solidFill>
                <a:srgbClr val="00B0F0"/>
              </a:solidFill>
              <a:ln>
                <a:noFill/>
                <a:prstDash val="solid"/>
              </a:ln>
            </c:spPr>
            <c:extLst>
              <c:ext xmlns:c16="http://schemas.microsoft.com/office/drawing/2014/chart" uri="{C3380CC4-5D6E-409C-BE32-E72D297353CC}">
                <c16:uniqueId val="{00000026-7149-3C45-930B-A79FFC9B5E30}"/>
              </c:ext>
            </c:extLst>
          </c:dPt>
          <c:cat>
            <c:strRef>
              <c:f>'BLANK-Projektberichts-Dashboard'!$B$11:$B$30</c:f>
              <c:strCache>
                <c:ptCount val="20"/>
                <c:pt idx="0">
                  <c:v>Aufgabe 1</c:v>
                </c:pt>
                <c:pt idx="1">
                  <c:v>Aufgabe 2</c:v>
                </c:pt>
                <c:pt idx="2">
                  <c:v>Aufgabe 3</c:v>
                </c:pt>
                <c:pt idx="3">
                  <c:v>Aufgabe 4</c:v>
                </c:pt>
                <c:pt idx="4">
                  <c:v>Aufgabe 5</c:v>
                </c:pt>
                <c:pt idx="5">
                  <c:v>Aufgabe 6</c:v>
                </c:pt>
                <c:pt idx="6">
                  <c:v>Aufgabe 7</c:v>
                </c:pt>
                <c:pt idx="7">
                  <c:v>Aufgabe 8</c:v>
                </c:pt>
                <c:pt idx="8">
                  <c:v>Aufgabe 9</c:v>
                </c:pt>
                <c:pt idx="9">
                  <c:v>Aufgabe 10</c:v>
                </c:pt>
                <c:pt idx="10">
                  <c:v>Aufgabe 11</c:v>
                </c:pt>
                <c:pt idx="11">
                  <c:v>Aufgabe 12</c:v>
                </c:pt>
                <c:pt idx="12">
                  <c:v>Aufgabe 13</c:v>
                </c:pt>
                <c:pt idx="13">
                  <c:v>Aufgabe 14</c:v>
                </c:pt>
                <c:pt idx="14">
                  <c:v>Aufgabe 15</c:v>
                </c:pt>
                <c:pt idx="15">
                  <c:v>Aufgabe 16</c:v>
                </c:pt>
                <c:pt idx="16">
                  <c:v>Aufgabe 17</c:v>
                </c:pt>
                <c:pt idx="17">
                  <c:v>Aufgabe 18</c:v>
                </c:pt>
                <c:pt idx="18">
                  <c:v>Aufgabe 19</c:v>
                </c:pt>
                <c:pt idx="19">
                  <c:v>Aufgabe 20</c:v>
                </c:pt>
              </c:strCache>
            </c:strRef>
          </c:cat>
          <c:val>
            <c:numRef>
              <c:f>'BLANK-Projektberichts-Dashboard'!$F$11:$F$30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7-7149-3C45-930B-A79FFC9B5E30}"/>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prstDash val="solid"/>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latin typeface="Century Gothic" panose="020B0502020202020204" pitchFamily="34" charset="0"/>
              </a:defRPr>
            </a:pPr>
            <a:r>
              <a:rPr lang="de">
                <a:latin typeface="Century Gothic" panose="020B0502020202020204" pitchFamily="34" charset="0"/>
              </a:rPr>
              <a:t>AUFGABENSTATUS %</a:t>
            </a:r>
            <a:endParaRPr lang="en-US">
              <a:latin typeface="Century Gothic" panose="020B0502020202020204" pitchFamily="34" charset="0"/>
            </a:endParaRPr>
          </a:p>
        </c:rich>
      </c:tx>
      <c:overlay val="0"/>
    </c:title>
    <c:autoTitleDeleted val="0"/>
    <c:plotArea>
      <c:layout/>
      <c:pieChart>
        <c:varyColors val="1"/>
        <c:ser>
          <c:idx val="0"/>
          <c:order val="0"/>
          <c:spPr>
            <a:ln>
              <a:prstDash val="solid"/>
            </a:ln>
          </c:spPr>
          <c:dPt>
            <c:idx val="0"/>
            <c:bubble3D val="0"/>
            <c:spPr>
              <a:solidFill>
                <a:srgbClr val="81D6F0"/>
              </a:solidFill>
              <a:ln>
                <a:prstDash val="solid"/>
              </a:ln>
            </c:spPr>
            <c:extLst>
              <c:ext xmlns:c16="http://schemas.microsoft.com/office/drawing/2014/chart" uri="{C3380CC4-5D6E-409C-BE32-E72D297353CC}">
                <c16:uniqueId val="{00000001-B3B6-4546-9837-DB65FE2B4B9C}"/>
              </c:ext>
            </c:extLst>
          </c:dPt>
          <c:dPt>
            <c:idx val="1"/>
            <c:bubble3D val="0"/>
            <c:spPr>
              <a:solidFill>
                <a:srgbClr val="92D050"/>
              </a:solidFill>
              <a:ln>
                <a:prstDash val="solid"/>
              </a:ln>
            </c:spPr>
            <c:extLst>
              <c:ext xmlns:c16="http://schemas.microsoft.com/office/drawing/2014/chart" uri="{C3380CC4-5D6E-409C-BE32-E72D297353CC}">
                <c16:uniqueId val="{00000003-B3B6-4546-9837-DB65FE2B4B9C}"/>
              </c:ext>
            </c:extLst>
          </c:dPt>
          <c:dPt>
            <c:idx val="2"/>
            <c:bubble3D val="0"/>
            <c:spPr>
              <a:solidFill>
                <a:srgbClr val="00BD32"/>
              </a:solidFill>
              <a:ln>
                <a:prstDash val="solid"/>
              </a:ln>
            </c:spPr>
            <c:extLst>
              <c:ext xmlns:c16="http://schemas.microsoft.com/office/drawing/2014/chart" uri="{C3380CC4-5D6E-409C-BE32-E72D297353CC}">
                <c16:uniqueId val="{00000005-B3B6-4546-9837-DB65FE2B4B9C}"/>
              </c:ext>
            </c:extLst>
          </c:dPt>
          <c:dPt>
            <c:idx val="3"/>
            <c:bubble3D val="0"/>
            <c:spPr>
              <a:solidFill>
                <a:schemeClr val="accent4"/>
              </a:solidFill>
              <a:ln>
                <a:prstDash val="solid"/>
              </a:ln>
            </c:spPr>
            <c:extLst>
              <c:ext xmlns:c16="http://schemas.microsoft.com/office/drawing/2014/chart" uri="{C3380CC4-5D6E-409C-BE32-E72D297353CC}">
                <c16:uniqueId val="{00000007-B3B6-4546-9837-DB65FE2B4B9C}"/>
              </c:ext>
            </c:extLst>
          </c:dPt>
          <c:dPt>
            <c:idx val="4"/>
            <c:bubble3D val="0"/>
            <c:spPr>
              <a:solidFill>
                <a:srgbClr val="D2D2D2"/>
              </a:solidFill>
              <a:ln>
                <a:prstDash val="solid"/>
              </a:ln>
            </c:spPr>
            <c:extLst>
              <c:ext xmlns:c16="http://schemas.microsoft.com/office/drawing/2014/chart" uri="{C3380CC4-5D6E-409C-BE32-E72D297353CC}">
                <c16:uniqueId val="{00000009-B3B6-4546-9837-DB65FE2B4B9C}"/>
              </c:ext>
            </c:extLst>
          </c:dPt>
          <c:dLbls>
            <c:spPr>
              <a:noFill/>
              <a:ln>
                <a:noFill/>
                <a:prstDash val="solid"/>
              </a:ln>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'BLANK-Projektberichts-Dashboard'!$B$34:$B$38</c:f>
              <c:strCache>
                <c:ptCount val="5"/>
                <c:pt idx="0">
                  <c:v>Nicht gestartet</c:v>
                </c:pt>
                <c:pt idx="1">
                  <c:v>Im Gange</c:v>
                </c:pt>
                <c:pt idx="2">
                  <c:v>Vollständig</c:v>
                </c:pt>
                <c:pt idx="3">
                  <c:v>Überfällig</c:v>
                </c:pt>
                <c:pt idx="4">
                  <c:v>In der Warteschleife</c:v>
                </c:pt>
              </c:strCache>
            </c:strRef>
          </c:cat>
          <c:val>
            <c:numRef>
              <c:f>'BLANK-Projektberichts-Dashboard'!$C$34:$C$38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B3B6-4546-9837-DB65FE2B4B9C}"/>
            </c:ext>
          </c:extLst>
        </c:ser>
        <c:ser>
          <c:idx val="1"/>
          <c:order val="1"/>
          <c:spPr>
            <a:ln>
              <a:prstDash val="solid"/>
            </a:ln>
          </c:spPr>
          <c:dPt>
            <c:idx val="0"/>
            <c:bubble3D val="0"/>
            <c:spPr>
              <a:solidFill>
                <a:srgbClr val="81D6F0"/>
              </a:solidFill>
              <a:ln>
                <a:prstDash val="solid"/>
              </a:ln>
            </c:spPr>
            <c:extLst>
              <c:ext xmlns:c16="http://schemas.microsoft.com/office/drawing/2014/chart" uri="{C3380CC4-5D6E-409C-BE32-E72D297353CC}">
                <c16:uniqueId val="{0000000C-B3B6-4546-9837-DB65FE2B4B9C}"/>
              </c:ext>
            </c:extLst>
          </c:dPt>
          <c:dPt>
            <c:idx val="1"/>
            <c:bubble3D val="0"/>
            <c:spPr>
              <a:solidFill>
                <a:srgbClr val="92D050"/>
              </a:solidFill>
              <a:ln>
                <a:prstDash val="solid"/>
              </a:ln>
            </c:spPr>
            <c:extLst>
              <c:ext xmlns:c16="http://schemas.microsoft.com/office/drawing/2014/chart" uri="{C3380CC4-5D6E-409C-BE32-E72D297353CC}">
                <c16:uniqueId val="{0000000E-B3B6-4546-9837-DB65FE2B4B9C}"/>
              </c:ext>
            </c:extLst>
          </c:dPt>
          <c:dPt>
            <c:idx val="2"/>
            <c:bubble3D val="0"/>
            <c:spPr>
              <a:solidFill>
                <a:srgbClr val="00BD32"/>
              </a:solidFill>
              <a:ln>
                <a:prstDash val="solid"/>
              </a:ln>
            </c:spPr>
            <c:extLst>
              <c:ext xmlns:c16="http://schemas.microsoft.com/office/drawing/2014/chart" uri="{C3380CC4-5D6E-409C-BE32-E72D297353CC}">
                <c16:uniqueId val="{00000010-B3B6-4546-9837-DB65FE2B4B9C}"/>
              </c:ext>
            </c:extLst>
          </c:dPt>
          <c:dPt>
            <c:idx val="3"/>
            <c:bubble3D val="0"/>
            <c:spPr>
              <a:solidFill>
                <a:schemeClr val="accent4"/>
              </a:solidFill>
              <a:ln>
                <a:prstDash val="solid"/>
              </a:ln>
            </c:spPr>
            <c:extLst>
              <c:ext xmlns:c16="http://schemas.microsoft.com/office/drawing/2014/chart" uri="{C3380CC4-5D6E-409C-BE32-E72D297353CC}">
                <c16:uniqueId val="{00000012-B3B6-4546-9837-DB65FE2B4B9C}"/>
              </c:ext>
            </c:extLst>
          </c:dPt>
          <c:dPt>
            <c:idx val="4"/>
            <c:bubble3D val="0"/>
            <c:spPr>
              <a:solidFill>
                <a:srgbClr val="D2D2D2"/>
              </a:solidFill>
              <a:ln>
                <a:prstDash val="solid"/>
              </a:ln>
            </c:spPr>
            <c:extLst>
              <c:ext xmlns:c16="http://schemas.microsoft.com/office/drawing/2014/chart" uri="{C3380CC4-5D6E-409C-BE32-E72D297353CC}">
                <c16:uniqueId val="{00000014-B3B6-4546-9837-DB65FE2B4B9C}"/>
              </c:ext>
            </c:extLst>
          </c:dPt>
          <c:dLbls>
            <c:spPr>
              <a:noFill/>
              <a:ln>
                <a:noFill/>
                <a:prstDash val="solid"/>
              </a:ln>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'BLANK-Projektberichts-Dashboard'!$B$34:$B$38</c:f>
              <c:strCache>
                <c:ptCount val="5"/>
                <c:pt idx="0">
                  <c:v>Nicht gestartet</c:v>
                </c:pt>
                <c:pt idx="1">
                  <c:v>Im Gange</c:v>
                </c:pt>
                <c:pt idx="2">
                  <c:v>Vollständig</c:v>
                </c:pt>
                <c:pt idx="3">
                  <c:v>Überfällig</c:v>
                </c:pt>
                <c:pt idx="4">
                  <c:v>In der Warteschleife</c:v>
                </c:pt>
              </c:strCache>
            </c:strRef>
          </c:cat>
          <c:val>
            <c:numRef>
              <c:f>'BLANK-Projektberichts-Dashboard'!$C$34:$C$38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B3B6-4546-9837-DB65FE2B4B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ru-RU"/>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Century Gothic" panose="020B0502020202020204" pitchFamily="34" charset="0"/>
              </a:defRPr>
            </a:pPr>
            <a:r>
              <a:rPr lang="de">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59"/>
          <c:y val="0.29364341957255341"/>
          <c:w val="0.77391415402343"/>
          <c:h val="0.5373824521934758"/>
        </c:manualLayout>
      </c:layout>
      <c:barChart>
        <c:barDir val="bar"/>
        <c:grouping val="stacked"/>
        <c:varyColors val="0"/>
        <c:ser>
          <c:idx val="0"/>
          <c:order val="0"/>
          <c:spPr>
            <a:ln>
              <a:prstDash val="solid"/>
            </a:ln>
          </c:spPr>
          <c:invertIfNegative val="0"/>
          <c:dPt>
            <c:idx val="0"/>
            <c:invertIfNegative val="0"/>
            <c:bubble3D val="0"/>
            <c:spPr>
              <a:gradFill>
                <a:gsLst>
                  <a:gs pos="0">
                    <a:srgbClr val="00BD32"/>
                  </a:gs>
                  <a:gs pos="100000">
                    <a:srgbClr val="00BD32"/>
                  </a:gs>
                </a:gsLst>
                <a:lin ang="0" scaled="0"/>
              </a:gradFill>
              <a:ln>
                <a:prstDash val="solid"/>
              </a:ln>
            </c:spPr>
            <c:extLst>
              <c:ext xmlns:c16="http://schemas.microsoft.com/office/drawing/2014/chart" uri="{C3380CC4-5D6E-409C-BE32-E72D297353CC}">
                <c16:uniqueId val="{00000001-F5D0-C340-AC27-ECC81C533384}"/>
              </c:ext>
            </c:extLst>
          </c:dPt>
          <c:dPt>
            <c:idx val="1"/>
            <c:invertIfNegative val="0"/>
            <c:bubble3D val="0"/>
            <c:spPr>
              <a:gradFill>
                <a:gsLst>
                  <a:gs pos="0">
                    <a:srgbClr val="92D050"/>
                  </a:gs>
                  <a:gs pos="100000">
                    <a:srgbClr val="92D050"/>
                  </a:gs>
                </a:gsLst>
                <a:lin ang="0" scaled="0"/>
              </a:gradFill>
              <a:ln>
                <a:prstDash val="solid"/>
              </a:ln>
            </c:spPr>
            <c:extLst>
              <c:ext xmlns:c16="http://schemas.microsoft.com/office/drawing/2014/chart" uri="{C3380CC4-5D6E-409C-BE32-E72D297353CC}">
                <c16:uniqueId val="{00000003-F5D0-C340-AC27-ECC81C533384}"/>
              </c:ext>
            </c:extLst>
          </c:dPt>
          <c:cat>
            <c:strRef>
              <c:f>'BLANK-Projektberichts-Dashboard'!$F$33:$F$34</c:f>
              <c:strCache>
                <c:ptCount val="2"/>
                <c:pt idx="0">
                  <c:v>GEPLANT</c:v>
                </c:pt>
                <c:pt idx="1">
                  <c:v>AKTUELL</c:v>
                </c:pt>
              </c:strCache>
            </c:strRef>
          </c:cat>
          <c:val>
            <c:numRef>
              <c:f>'BLANK-Projektberichts-Dashboard'!$G$33:$G$34</c:f>
              <c:numCache>
                <c:formatCode>#,##0</c:formatCode>
                <c:ptCount val="2"/>
                <c:pt idx="0">
                  <c:v>0</c:v>
                </c:pt>
                <c:pt idx="1">
                  <c:v>0</c:v>
                </c:pt>
              </c:numCache>
            </c:numRef>
          </c:val>
          <c:extLst>
            <c:ext xmlns:c16="http://schemas.microsoft.com/office/drawing/2014/chart" uri="{C3380CC4-5D6E-409C-BE32-E72D297353CC}">
              <c16:uniqueId val="{00000004-F5D0-C340-AC27-ECC81C53338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ru-RU"/>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prstDash val="solid"/>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ru-RU"/>
          </a:p>
        </c:txPr>
        <c:crossAx val="74175232"/>
        <c:crosses val="autoZero"/>
        <c:crossBetween val="between"/>
        <c:majorUnit val="10000"/>
        <c:minorUnit val="500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Century Gothic" panose="020B0502020202020204" pitchFamily="34" charset="0"/>
              </a:defRPr>
            </a:pPr>
            <a:r>
              <a:rPr lang="de">
                <a:latin typeface="Century Gothic" panose="020B0502020202020204" pitchFamily="34" charset="0"/>
              </a:rPr>
              <a:t>AUSSTEHENDE ELEMENTE</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a:ln>
              <a:prstDash val="solid"/>
            </a:ln>
          </c:spPr>
          <c:invertIfNegative val="0"/>
          <c:dPt>
            <c:idx val="0"/>
            <c:invertIfNegative val="0"/>
            <c:bubble3D val="0"/>
            <c:spPr>
              <a:solidFill>
                <a:srgbClr val="00B0F0"/>
              </a:solidFill>
              <a:ln>
                <a:prstDash val="solid"/>
              </a:ln>
            </c:spPr>
            <c:extLst>
              <c:ext xmlns:c16="http://schemas.microsoft.com/office/drawing/2014/chart" uri="{C3380CC4-5D6E-409C-BE32-E72D297353CC}">
                <c16:uniqueId val="{00000001-438E-A04F-B648-B936E00E7E06}"/>
              </c:ext>
            </c:extLst>
          </c:dPt>
          <c:dPt>
            <c:idx val="1"/>
            <c:invertIfNegative val="0"/>
            <c:bubble3D val="0"/>
            <c:spPr>
              <a:solidFill>
                <a:srgbClr val="00BD32"/>
              </a:solidFill>
              <a:ln>
                <a:prstDash val="solid"/>
              </a:ln>
            </c:spPr>
            <c:extLst>
              <c:ext xmlns:c16="http://schemas.microsoft.com/office/drawing/2014/chart" uri="{C3380CC4-5D6E-409C-BE32-E72D297353CC}">
                <c16:uniqueId val="{00000003-438E-A04F-B648-B936E00E7E06}"/>
              </c:ext>
            </c:extLst>
          </c:dPt>
          <c:dPt>
            <c:idx val="2"/>
            <c:invertIfNegative val="0"/>
            <c:bubble3D val="0"/>
            <c:spPr>
              <a:solidFill>
                <a:schemeClr val="accent4"/>
              </a:solidFill>
              <a:ln>
                <a:prstDash val="solid"/>
              </a:ln>
            </c:spPr>
            <c:extLst>
              <c:ext xmlns:c16="http://schemas.microsoft.com/office/drawing/2014/chart" uri="{C3380CC4-5D6E-409C-BE32-E72D297353CC}">
                <c16:uniqueId val="{00000005-438E-A04F-B648-B936E00E7E06}"/>
              </c:ext>
            </c:extLst>
          </c:dPt>
          <c:cat>
            <c:strRef>
              <c:f>'BLANK-Projektberichts-Dashboard'!$F$42:$F$44</c:f>
              <c:strCache>
                <c:ptCount val="3"/>
                <c:pt idx="0">
                  <c:v>Entscheidungen</c:v>
                </c:pt>
                <c:pt idx="1">
                  <c:v>Aktionen</c:v>
                </c:pt>
                <c:pt idx="2">
                  <c:v>Änderungswünsche </c:v>
                </c:pt>
              </c:strCache>
            </c:strRef>
          </c:cat>
          <c:val>
            <c:numRef>
              <c:f>'BLANK-Projektberichts-Dashboard'!$G$42:$G$44</c:f>
              <c:numCache>
                <c:formatCode>#,##0</c:formatCode>
                <c:ptCount val="3"/>
                <c:pt idx="0">
                  <c:v>0</c:v>
                </c:pt>
                <c:pt idx="1">
                  <c:v>0</c:v>
                </c:pt>
                <c:pt idx="2">
                  <c:v>0</c:v>
                </c:pt>
              </c:numCache>
            </c:numRef>
          </c:val>
          <c:extLst>
            <c:ext xmlns:c16="http://schemas.microsoft.com/office/drawing/2014/chart" uri="{C3380CC4-5D6E-409C-BE32-E72D297353CC}">
              <c16:uniqueId val="{00000006-438E-A04F-B648-B936E00E7E06}"/>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prstDash val="solid"/>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1.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00000000-0008-0000-0100-000008000000}"/>
            </a:ext>
          </a:extLst>
        </xdr:cNvPr>
        <xdr:cNvGrpSpPr/>
      </xdr:nvGrpSpPr>
      <xdr:grpSpPr>
        <a:xfrm>
          <a:off x="14808200" y="1816100"/>
          <a:ext cx="2908300" cy="3670300"/>
          <a:chOff x="16992600" y="7112000"/>
          <a:chExt cx="2908300" cy="3670300"/>
        </a:xfrm>
      </xdr:grpSpPr>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a:ln>
            <a:prstDash val="solid"/>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018&amp;utm_language=DE&amp;utm_source=integrated+content&amp;utm_campaign=/project-report-templates&amp;utm_medium=ic+project+report+dashboard+49018+0+de&amp;lpa=ic+project+report+dashboard+49018+0+de&amp;lx=jazGWVt6qlFVesJIxmZmq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16"/>
  <sheetViews>
    <sheetView showGridLines="0" tabSelected="1" workbookViewId="0">
      <pane ySplit="1" topLeftCell="A2" activePane="bottomLeft" state="frozen"/>
      <selection pane="bottomLeft" activeCell="B41" sqref="B41:I41"/>
    </sheetView>
  </sheetViews>
  <sheetFormatPr baseColWidth="10" defaultColWidth="11" defaultRowHeight="13" x14ac:dyDescent="0.15"/>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ustomWidth="1"/>
    <col min="18" max="18" width="9" style="7" customWidth="1"/>
    <col min="19" max="19" width="11" style="7" customWidth="1"/>
    <col min="20" max="16384" width="11" style="7"/>
  </cols>
  <sheetData>
    <row r="1" spans="1:258" ht="45" customHeight="1" x14ac:dyDescent="0.15">
      <c r="A1" s="1"/>
      <c r="B1" s="67" t="s">
        <v>0</v>
      </c>
      <c r="J1" s="1"/>
      <c r="L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5" customHeight="1" x14ac:dyDescent="0.2">
      <c r="A2" s="19"/>
      <c r="B2" s="20" t="s">
        <v>1</v>
      </c>
      <c r="C2" s="21"/>
      <c r="D2" s="20"/>
      <c r="E2" s="20"/>
      <c r="F2" s="22" t="s">
        <v>2</v>
      </c>
      <c r="G2" s="23" t="s">
        <v>3</v>
      </c>
      <c r="H2" s="22" t="s">
        <v>4</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 customHeight="1" thickBot="1" x14ac:dyDescent="0.2">
      <c r="A3" s="1"/>
      <c r="B3" s="25"/>
      <c r="C3" s="26"/>
      <c r="D3" s="26"/>
      <c r="E3" s="27"/>
      <c r="F3" s="28" t="s">
        <v>5</v>
      </c>
      <c r="G3" s="29"/>
      <c r="H3" s="30">
        <v>0.72</v>
      </c>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15">
      <c r="A4" s="1"/>
      <c r="B4" s="61" t="s">
        <v>6</v>
      </c>
      <c r="C4" s="57"/>
      <c r="D4" s="57"/>
      <c r="E4" s="57"/>
      <c r="F4" s="58"/>
      <c r="G4" s="59"/>
      <c r="H4" s="6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15">
      <c r="A8" s="1"/>
      <c r="B8" s="33" t="s">
        <v>7</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x14ac:dyDescent="0.15">
      <c r="A9" s="1"/>
      <c r="B9" s="32" t="s">
        <v>8</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x14ac:dyDescent="0.2">
      <c r="A10" s="10"/>
      <c r="B10" s="14" t="s">
        <v>9</v>
      </c>
      <c r="C10" s="14" t="s">
        <v>10</v>
      </c>
      <c r="D10" s="38" t="s">
        <v>11</v>
      </c>
      <c r="E10" s="38" t="s">
        <v>12</v>
      </c>
      <c r="F10" s="39" t="s">
        <v>13</v>
      </c>
      <c r="G10" s="14" t="s">
        <v>14</v>
      </c>
      <c r="H10" s="14" t="s">
        <v>15</v>
      </c>
      <c r="I10" s="14" t="s">
        <v>16</v>
      </c>
      <c r="J10" s="10"/>
      <c r="K10" s="14" t="s">
        <v>14</v>
      </c>
      <c r="L10" s="10"/>
      <c r="M10" s="14" t="s">
        <v>15</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 customHeight="1" x14ac:dyDescent="0.2">
      <c r="A11" s="8"/>
      <c r="B11" s="3" t="s">
        <v>17</v>
      </c>
      <c r="C11" s="2"/>
      <c r="D11" s="68">
        <v>45293</v>
      </c>
      <c r="E11" s="68">
        <v>45299</v>
      </c>
      <c r="F11" s="41">
        <f t="shared" ref="F11:F22" si="0">IF(D11=0,0,E11-D11)</f>
        <v>6</v>
      </c>
      <c r="G11" s="2" t="s">
        <v>18</v>
      </c>
      <c r="H11" s="2" t="s">
        <v>19</v>
      </c>
      <c r="I11" s="2"/>
      <c r="K11" s="31" t="s">
        <v>20</v>
      </c>
      <c r="L11" s="8"/>
      <c r="M11" s="15" t="s">
        <v>19</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x14ac:dyDescent="0.2">
      <c r="A12" s="8"/>
      <c r="B12" s="3" t="s">
        <v>21</v>
      </c>
      <c r="C12" s="4"/>
      <c r="D12" s="69">
        <v>45295</v>
      </c>
      <c r="E12" s="69">
        <v>45302</v>
      </c>
      <c r="F12" s="41">
        <f t="shared" si="0"/>
        <v>7</v>
      </c>
      <c r="G12" s="3" t="s">
        <v>18</v>
      </c>
      <c r="H12" s="3" t="s">
        <v>22</v>
      </c>
      <c r="I12" s="2"/>
      <c r="K12" s="3" t="s">
        <v>23</v>
      </c>
      <c r="L12" s="8"/>
      <c r="M12" s="16" t="s">
        <v>22</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x14ac:dyDescent="0.2">
      <c r="A13" s="8"/>
      <c r="B13" s="3" t="s">
        <v>24</v>
      </c>
      <c r="C13" s="4"/>
      <c r="D13" s="69">
        <v>45298</v>
      </c>
      <c r="E13" s="69">
        <v>45302</v>
      </c>
      <c r="F13" s="41">
        <f t="shared" si="0"/>
        <v>4</v>
      </c>
      <c r="G13" s="3" t="s">
        <v>18</v>
      </c>
      <c r="H13" s="3" t="s">
        <v>25</v>
      </c>
      <c r="I13" s="2"/>
      <c r="K13" s="3" t="s">
        <v>18</v>
      </c>
      <c r="L13" s="8"/>
      <c r="M13" s="17" t="s">
        <v>25</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x14ac:dyDescent="0.2">
      <c r="A14" s="8"/>
      <c r="B14" s="3" t="s">
        <v>26</v>
      </c>
      <c r="C14" s="12"/>
      <c r="D14" s="69">
        <v>45301</v>
      </c>
      <c r="E14" s="69">
        <v>45306</v>
      </c>
      <c r="F14" s="41">
        <f t="shared" si="0"/>
        <v>5</v>
      </c>
      <c r="G14" s="3" t="s">
        <v>18</v>
      </c>
      <c r="H14" s="3" t="s">
        <v>25</v>
      </c>
      <c r="I14" s="2"/>
      <c r="K14" s="12" t="s">
        <v>27</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x14ac:dyDescent="0.15">
      <c r="A15" s="8"/>
      <c r="B15" s="3" t="s">
        <v>28</v>
      </c>
      <c r="C15" s="4"/>
      <c r="D15" s="69">
        <v>45304</v>
      </c>
      <c r="E15" s="69">
        <v>45311</v>
      </c>
      <c r="F15" s="41">
        <f t="shared" si="0"/>
        <v>7</v>
      </c>
      <c r="G15" s="3" t="s">
        <v>18</v>
      </c>
      <c r="H15" s="3" t="s">
        <v>25</v>
      </c>
      <c r="I15" s="2"/>
      <c r="J15" s="8"/>
      <c r="K15" s="12" t="s">
        <v>29</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x14ac:dyDescent="0.15">
      <c r="A16" s="8"/>
      <c r="B16" s="3" t="s">
        <v>30</v>
      </c>
      <c r="C16" s="4"/>
      <c r="D16" s="69">
        <v>45307</v>
      </c>
      <c r="E16" s="69">
        <v>45320</v>
      </c>
      <c r="F16" s="41">
        <f t="shared" si="0"/>
        <v>13</v>
      </c>
      <c r="G16" s="3" t="s">
        <v>27</v>
      </c>
      <c r="H16" s="3" t="s">
        <v>19</v>
      </c>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x14ac:dyDescent="0.15">
      <c r="A17" s="8"/>
      <c r="B17" s="3" t="s">
        <v>31</v>
      </c>
      <c r="C17" s="13"/>
      <c r="D17" s="69">
        <v>45310</v>
      </c>
      <c r="E17" s="68">
        <v>45323</v>
      </c>
      <c r="F17" s="41">
        <f t="shared" si="0"/>
        <v>13</v>
      </c>
      <c r="G17" s="3" t="s">
        <v>23</v>
      </c>
      <c r="H17" s="3" t="s">
        <v>19</v>
      </c>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x14ac:dyDescent="0.15">
      <c r="A18" s="8"/>
      <c r="B18" s="3" t="s">
        <v>32</v>
      </c>
      <c r="C18" s="13"/>
      <c r="D18" s="69">
        <v>45313</v>
      </c>
      <c r="E18" s="68">
        <v>45331</v>
      </c>
      <c r="F18" s="41">
        <f t="shared" si="0"/>
        <v>18</v>
      </c>
      <c r="G18" s="3" t="s">
        <v>23</v>
      </c>
      <c r="H18" s="3" t="s">
        <v>19</v>
      </c>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x14ac:dyDescent="0.15">
      <c r="A19" s="8"/>
      <c r="B19" s="3" t="s">
        <v>33</v>
      </c>
      <c r="C19" s="13"/>
      <c r="D19" s="69">
        <v>45316</v>
      </c>
      <c r="E19" s="68">
        <v>45327</v>
      </c>
      <c r="F19" s="41">
        <f t="shared" si="0"/>
        <v>11</v>
      </c>
      <c r="G19" s="3" t="s">
        <v>23</v>
      </c>
      <c r="H19" s="3" t="s">
        <v>19</v>
      </c>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x14ac:dyDescent="0.15">
      <c r="A20" s="8"/>
      <c r="B20" s="3" t="s">
        <v>34</v>
      </c>
      <c r="C20" s="13"/>
      <c r="D20" s="69">
        <v>45319</v>
      </c>
      <c r="E20" s="68">
        <v>45328</v>
      </c>
      <c r="F20" s="41">
        <f t="shared" si="0"/>
        <v>9</v>
      </c>
      <c r="G20" s="3" t="s">
        <v>29</v>
      </c>
      <c r="H20" s="3" t="s">
        <v>19</v>
      </c>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x14ac:dyDescent="0.15">
      <c r="A21" s="8"/>
      <c r="B21" s="3" t="s">
        <v>35</v>
      </c>
      <c r="C21" s="13"/>
      <c r="D21" s="69">
        <v>45322</v>
      </c>
      <c r="E21" s="68">
        <v>45324</v>
      </c>
      <c r="F21" s="41">
        <f t="shared" si="0"/>
        <v>2</v>
      </c>
      <c r="G21" s="3" t="s">
        <v>20</v>
      </c>
      <c r="H21" s="3" t="s">
        <v>19</v>
      </c>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x14ac:dyDescent="0.15">
      <c r="A22" s="8"/>
      <c r="B22" s="3" t="s">
        <v>36</v>
      </c>
      <c r="C22" s="13"/>
      <c r="D22" s="69">
        <v>45326</v>
      </c>
      <c r="E22" s="68">
        <v>45334</v>
      </c>
      <c r="F22" s="41">
        <f t="shared" si="0"/>
        <v>8</v>
      </c>
      <c r="G22" s="3" t="s">
        <v>20</v>
      </c>
      <c r="H22" s="3" t="s">
        <v>22</v>
      </c>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x14ac:dyDescent="0.15">
      <c r="A24" s="1"/>
      <c r="B24" s="32" t="s">
        <v>37</v>
      </c>
      <c r="C24" s="1"/>
      <c r="D24" s="1"/>
      <c r="E24" s="1"/>
      <c r="F24" s="32" t="s">
        <v>38</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8" customFormat="1" ht="23" customHeight="1" x14ac:dyDescent="0.2">
      <c r="B25" s="55" t="s">
        <v>14</v>
      </c>
      <c r="C25" s="56" t="s">
        <v>39</v>
      </c>
      <c r="D25" s="56" t="s">
        <v>40</v>
      </c>
      <c r="F25" s="46" t="s">
        <v>41</v>
      </c>
      <c r="G25" s="44">
        <v>80000</v>
      </c>
    </row>
    <row r="26" spans="1:258" s="18" customFormat="1" ht="23" customHeight="1" thickBot="1" x14ac:dyDescent="0.25">
      <c r="B26" s="34" t="s">
        <v>20</v>
      </c>
      <c r="C26" s="49">
        <f>COUNTIF(G11:G22, "Nicht gestartet")</f>
        <v>2</v>
      </c>
      <c r="D26" s="50">
        <f>IFERROR(C26/C31,"")</f>
        <v>0.16666666666666666</v>
      </c>
      <c r="F26" s="47" t="s">
        <v>42</v>
      </c>
      <c r="G26" s="45">
        <v>50000</v>
      </c>
    </row>
    <row r="27" spans="1:258" s="18" customFormat="1" ht="23" customHeight="1" x14ac:dyDescent="0.2">
      <c r="B27" s="3" t="s">
        <v>23</v>
      </c>
      <c r="C27" s="49">
        <f>COUNTIF(G11:G22, "Im Gange")</f>
        <v>3</v>
      </c>
      <c r="D27" s="50">
        <f>IFERROR(C27/C31,"")</f>
        <v>0.25</v>
      </c>
    </row>
    <row r="28" spans="1:258" s="18" customFormat="1" ht="23" customHeight="1" x14ac:dyDescent="0.2">
      <c r="B28" s="35" t="s">
        <v>18</v>
      </c>
      <c r="C28" s="49">
        <f>COUNTIF(G11:G22, "Vollständig")</f>
        <v>5</v>
      </c>
      <c r="D28" s="50">
        <f>IFERROR(C28/C31,"")</f>
        <v>0.41666666666666669</v>
      </c>
    </row>
    <row r="29" spans="1:258" s="18" customFormat="1" ht="23" customHeight="1" x14ac:dyDescent="0.2">
      <c r="B29" s="36" t="s">
        <v>27</v>
      </c>
      <c r="C29" s="49">
        <f>COUNTIF(G11:G22, "Überfällig")</f>
        <v>1</v>
      </c>
      <c r="D29" s="50">
        <f>IFERROR(C29/C31,"")</f>
        <v>8.3333333333333329E-2</v>
      </c>
    </row>
    <row r="30" spans="1:258" s="18" customFormat="1" ht="23" customHeight="1" thickBot="1" x14ac:dyDescent="0.25">
      <c r="B30" s="37" t="s">
        <v>29</v>
      </c>
      <c r="C30" s="51">
        <f>COUNTIF(G11:G22, "In der Warteschleife")</f>
        <v>1</v>
      </c>
      <c r="D30" s="52">
        <f>IFERROR(C30/C31,"")</f>
        <v>8.3333333333333329E-2</v>
      </c>
    </row>
    <row r="31" spans="1:258" s="18" customFormat="1" ht="23" customHeight="1" x14ac:dyDescent="0.2">
      <c r="B31" s="43" t="s">
        <v>43</v>
      </c>
      <c r="C31" s="53">
        <f>SUM(C26:C30)</f>
        <v>12</v>
      </c>
      <c r="D31" s="54">
        <f>SUM(D26:D30)</f>
        <v>1</v>
      </c>
    </row>
    <row r="32" spans="1:258" s="18" customFormat="1" x14ac:dyDescent="0.2"/>
    <row r="33" spans="1:258" ht="25" customHeight="1" x14ac:dyDescent="0.15">
      <c r="A33" s="1"/>
      <c r="B33" s="32" t="s">
        <v>44</v>
      </c>
      <c r="C33" s="1"/>
      <c r="D33" s="1"/>
      <c r="E33" s="1"/>
      <c r="F33" s="62" t="s">
        <v>45</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8" customFormat="1" ht="23" customHeight="1" x14ac:dyDescent="0.2">
      <c r="B34" s="55" t="s">
        <v>15</v>
      </c>
      <c r="C34" s="56" t="s">
        <v>39</v>
      </c>
      <c r="D34" s="56" t="s">
        <v>40</v>
      </c>
      <c r="F34" s="64" t="s">
        <v>46</v>
      </c>
      <c r="G34" s="44">
        <v>5</v>
      </c>
    </row>
    <row r="35" spans="1:258" s="18" customFormat="1" ht="23" customHeight="1" x14ac:dyDescent="0.2">
      <c r="B35" s="15" t="s">
        <v>19</v>
      </c>
      <c r="C35" s="49">
        <f>COUNTIF(H11:H22, "Hoch")</f>
        <v>7</v>
      </c>
      <c r="D35" s="50">
        <f>IFERROR(C35/C39,"")</f>
        <v>0.58333333333333337</v>
      </c>
      <c r="F35" s="63" t="s">
        <v>47</v>
      </c>
      <c r="G35" s="44">
        <v>2</v>
      </c>
    </row>
    <row r="36" spans="1:258" s="18" customFormat="1" ht="23" customHeight="1" x14ac:dyDescent="0.2">
      <c r="B36" s="16" t="s">
        <v>22</v>
      </c>
      <c r="C36" s="49">
        <f>COUNTIF(H11:H22, "Mittel")</f>
        <v>2</v>
      </c>
      <c r="D36" s="50">
        <f>IFERROR(C36/C39,"")</f>
        <v>0.16666666666666666</v>
      </c>
      <c r="F36" s="65" t="s">
        <v>48</v>
      </c>
      <c r="G36" s="44">
        <v>4</v>
      </c>
    </row>
    <row r="37" spans="1:258" s="18" customFormat="1" ht="23" customHeight="1" x14ac:dyDescent="0.15">
      <c r="B37" s="17" t="s">
        <v>25</v>
      </c>
      <c r="C37" s="49">
        <f>COUNTIF(H11:H22, "Niedrig")</f>
        <v>3</v>
      </c>
      <c r="D37" s="50">
        <f>IFERROR(C37/C39,"")</f>
        <v>0.25</v>
      </c>
      <c r="F37" s="1"/>
      <c r="G37" s="1"/>
    </row>
    <row r="38" spans="1:258" s="18" customFormat="1" ht="23" customHeight="1" thickBot="1" x14ac:dyDescent="0.2">
      <c r="B38" s="48"/>
      <c r="C38" s="51">
        <f>COUNTIF(H11:H22, "...")</f>
        <v>0</v>
      </c>
      <c r="D38" s="52">
        <f>IFERROR(C38/C39,"")</f>
        <v>0</v>
      </c>
      <c r="F38" s="1"/>
      <c r="G38" s="1"/>
    </row>
    <row r="39" spans="1:258" s="18" customFormat="1" ht="23" customHeight="1" x14ac:dyDescent="0.15">
      <c r="B39" s="43" t="s">
        <v>43</v>
      </c>
      <c r="C39" s="53">
        <f>SUM(C35:C38)</f>
        <v>12</v>
      </c>
      <c r="D39" s="54">
        <f>SUM(D35:D38)</f>
        <v>1</v>
      </c>
      <c r="F39" s="1"/>
      <c r="G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ht="50" customHeight="1" x14ac:dyDescent="0.15">
      <c r="B41" s="70" t="s">
        <v>49</v>
      </c>
      <c r="C41" s="71"/>
      <c r="D41" s="71"/>
      <c r="E41" s="71"/>
      <c r="F41" s="71"/>
      <c r="G41" s="71"/>
      <c r="H41" s="71"/>
      <c r="I41" s="7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1">
    <mergeCell ref="B41:I41"/>
  </mergeCells>
  <conditionalFormatting sqref="B26:B30">
    <cfRule type="containsText" dxfId="39" priority="30" operator="containsText" text="Overdue">
      <formula>NOT(ISERROR(SEARCH("Overdue",B26)))</formula>
    </cfRule>
    <cfRule type="containsText" dxfId="38" priority="31" operator="containsText" text="On Hold">
      <formula>NOT(ISERROR(SEARCH("On Hold",B26)))</formula>
    </cfRule>
    <cfRule type="containsText" dxfId="37" priority="32" operator="containsText" text="Complete">
      <formula>NOT(ISERROR(SEARCH("Complete",B26)))</formula>
    </cfRule>
    <cfRule type="containsText" dxfId="36" priority="33" operator="containsText" text="In Progress">
      <formula>NOT(ISERROR(SEARCH("In Progress",B26)))</formula>
    </cfRule>
    <cfRule type="containsText" dxfId="35" priority="34" operator="containsText" text="Not Started">
      <formula>NOT(ISERROR(SEARCH("Not Started",B26)))</formula>
    </cfRule>
  </conditionalFormatting>
  <conditionalFormatting sqref="B35:B38">
    <cfRule type="containsText" dxfId="34" priority="9" operator="containsText" text="Low">
      <formula>NOT(ISERROR(SEARCH("Low",B35)))</formula>
    </cfRule>
    <cfRule type="containsText" dxfId="33" priority="10" operator="containsText" text="Medium">
      <formula>NOT(ISERROR(SEARCH("Medium",B35)))</formula>
    </cfRule>
    <cfRule type="containsText" dxfId="32" priority="11" operator="containsText" text="High">
      <formula>NOT(ISERROR(SEARCH("High",B35)))</formula>
    </cfRule>
  </conditionalFormatting>
  <conditionalFormatting sqref="K11:K15 G11:G22">
    <cfRule type="containsText" dxfId="31" priority="35" operator="containsText" text="Overdue">
      <formula>NOT(ISERROR(SEARCH("Overdue",G11)))</formula>
    </cfRule>
    <cfRule type="containsText" dxfId="30" priority="55" operator="containsText" text="On Hold">
      <formula>NOT(ISERROR(SEARCH("On Hold",G11)))</formula>
    </cfRule>
    <cfRule type="containsText" dxfId="29" priority="56" operator="containsText" text="Complete">
      <formula>NOT(ISERROR(SEARCH("Complete",G11)))</formula>
    </cfRule>
    <cfRule type="containsText" dxfId="28" priority="57" operator="containsText" text="In Progress">
      <formula>NOT(ISERROR(SEARCH("In Progress",G11)))</formula>
    </cfRule>
    <cfRule type="containsText" dxfId="27" priority="58" operator="containsText" text="Not Started">
      <formula>NOT(ISERROR(SEARCH("Not Started",G11)))</formula>
    </cfRule>
  </conditionalFormatting>
  <conditionalFormatting sqref="M11:M14 H11:H22">
    <cfRule type="containsText" dxfId="26" priority="36" operator="containsText" text="Low">
      <formula>NOT(ISERROR(SEARCH("Low",H11)))</formula>
    </cfRule>
    <cfRule type="containsText" dxfId="25" priority="37" operator="containsText" text="Medium">
      <formula>NOT(ISERROR(SEARCH("Medium",H11)))</formula>
    </cfRule>
    <cfRule type="containsText" dxfId="24" priority="38" operator="containsText" text="High">
      <formula>NOT(ISERROR(SEARCH("High",H11)))</formula>
    </cfRule>
  </conditionalFormatting>
  <dataValidations count="2">
    <dataValidation type="list" showInputMessage="1" showErrorMessage="1" sqref="G11:G22" xr:uid="{00000000-0002-0000-0000-000000000000}">
      <formula1>$K$11:$K$15</formula1>
    </dataValidation>
    <dataValidation type="list" showInputMessage="1" showErrorMessage="1" sqref="H11:H22" xr:uid="{00000000-0002-0000-0000-000001000000}">
      <formula1>$M$11:$M$14</formula1>
    </dataValidation>
  </dataValidations>
  <hyperlinks>
    <hyperlink ref="B41" r:id="rId1" xr:uid="{00000000-0004-0000-0000-000000000000}"/>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23"/>
  <sheetViews>
    <sheetView showGridLines="0" workbookViewId="0">
      <pane ySplit="1" topLeftCell="A2" activePane="bottomLeft" state="frozen"/>
      <selection pane="bottomLeft" activeCell="I3" sqref="I3"/>
    </sheetView>
  </sheetViews>
  <sheetFormatPr baseColWidth="10" defaultColWidth="11" defaultRowHeight="13" x14ac:dyDescent="0.15"/>
  <cols>
    <col min="1" max="1" width="3.33203125" style="7" customWidth="1"/>
    <col min="2" max="2" width="35.83203125" style="7" customWidth="1"/>
    <col min="3" max="3" width="20.83203125" style="7" customWidth="1"/>
    <col min="4" max="5" width="10.83203125" style="7" customWidth="1"/>
    <col min="6" max="6" width="17.83203125" style="7" customWidth="1"/>
    <col min="7" max="8" width="20.83203125" style="7" customWidth="1"/>
    <col min="9" max="9" width="50.83203125" style="7" customWidth="1"/>
    <col min="10" max="10" width="3.33203125" style="7" customWidth="1"/>
    <col min="11" max="11" width="12.83203125" style="7" customWidth="1"/>
    <col min="12" max="12" width="3.33203125" style="7" customWidth="1"/>
    <col min="13" max="13" width="12.83203125" style="7" customWidth="1"/>
    <col min="14" max="14" width="3.33203125" style="7" customWidth="1"/>
    <col min="15" max="17" width="11" style="7" customWidth="1"/>
    <col min="18" max="18" width="9" style="7" customWidth="1"/>
    <col min="19" max="19" width="11" style="7" customWidth="1"/>
    <col min="20" max="16384" width="11" style="7"/>
  </cols>
  <sheetData>
    <row r="1" spans="1:258" ht="45" customHeight="1" x14ac:dyDescent="0.15">
      <c r="A1" s="1"/>
      <c r="B1" s="67" t="s">
        <v>0</v>
      </c>
      <c r="J1" s="1"/>
      <c r="L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5" customHeight="1" x14ac:dyDescent="0.2">
      <c r="A2" s="19"/>
      <c r="B2" s="20" t="s">
        <v>1</v>
      </c>
      <c r="C2" s="21"/>
      <c r="D2" s="20"/>
      <c r="E2" s="20"/>
      <c r="F2" s="22" t="s">
        <v>2</v>
      </c>
      <c r="G2" s="23" t="s">
        <v>3</v>
      </c>
      <c r="H2" s="22" t="s">
        <v>4</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 customHeight="1" thickBot="1" x14ac:dyDescent="0.2">
      <c r="A3" s="1"/>
      <c r="B3" s="25"/>
      <c r="C3" s="26"/>
      <c r="D3" s="26"/>
      <c r="E3" s="27"/>
      <c r="F3" s="28" t="s">
        <v>5</v>
      </c>
      <c r="G3" s="29"/>
      <c r="H3" s="30">
        <v>1</v>
      </c>
      <c r="I3" s="66" t="s">
        <v>50</v>
      </c>
      <c r="J3" s="1"/>
      <c r="K3" s="1"/>
      <c r="L3" s="1"/>
      <c r="M3" s="1"/>
      <c r="N3" s="1"/>
      <c r="O3" s="1"/>
      <c r="P3" s="1"/>
      <c r="Q3" s="1"/>
      <c r="R3" s="1"/>
      <c r="S3" s="1"/>
      <c r="T3" s="1"/>
      <c r="U3" s="1"/>
      <c r="V3" s="1"/>
      <c r="W3" s="1"/>
      <c r="X3" s="1"/>
      <c r="Y3" s="1"/>
      <c r="Z3" s="1"/>
      <c r="AA3" s="1"/>
      <c r="AB3" s="1"/>
      <c r="AC3" s="1"/>
      <c r="AD3" s="1"/>
      <c r="AE3" s="1"/>
      <c r="AF3" s="1"/>
      <c r="AG3" s="1"/>
      <c r="AH3" s="1"/>
    </row>
    <row r="4" spans="1:258" ht="35" customHeight="1" x14ac:dyDescent="0.15">
      <c r="A4" s="1"/>
      <c r="B4" s="61" t="s">
        <v>6</v>
      </c>
      <c r="C4" s="57"/>
      <c r="D4" s="57"/>
      <c r="E4" s="57"/>
      <c r="F4" s="58"/>
      <c r="G4" s="59"/>
      <c r="H4" s="60"/>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x14ac:dyDescent="0.15">
      <c r="A8" s="1"/>
      <c r="B8" s="33" t="s">
        <v>7</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x14ac:dyDescent="0.15">
      <c r="A9" s="1"/>
      <c r="B9" s="32" t="s">
        <v>8</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x14ac:dyDescent="0.2">
      <c r="A10" s="10"/>
      <c r="B10" s="14" t="s">
        <v>9</v>
      </c>
      <c r="C10" s="14" t="s">
        <v>10</v>
      </c>
      <c r="D10" s="38" t="s">
        <v>11</v>
      </c>
      <c r="E10" s="38" t="s">
        <v>12</v>
      </c>
      <c r="F10" s="39" t="s">
        <v>13</v>
      </c>
      <c r="G10" s="14" t="s">
        <v>14</v>
      </c>
      <c r="H10" s="14" t="s">
        <v>15</v>
      </c>
      <c r="I10" s="14" t="s">
        <v>16</v>
      </c>
      <c r="J10" s="10"/>
      <c r="K10" s="14" t="s">
        <v>14</v>
      </c>
      <c r="L10" s="10"/>
      <c r="M10" s="14" t="s">
        <v>15</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 customHeight="1" x14ac:dyDescent="0.2">
      <c r="A11" s="8"/>
      <c r="B11" s="3" t="s">
        <v>51</v>
      </c>
      <c r="C11" s="2"/>
      <c r="D11" s="40"/>
      <c r="E11" s="40"/>
      <c r="F11" s="41">
        <f t="shared" ref="F11:F30" si="0">IF(D11=0,0,E11-D11)</f>
        <v>0</v>
      </c>
      <c r="G11" s="2"/>
      <c r="H11" s="2"/>
      <c r="I11" s="2"/>
      <c r="K11" s="31" t="s">
        <v>20</v>
      </c>
      <c r="L11" s="8"/>
      <c r="M11" s="15" t="s">
        <v>19</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 customHeight="1" x14ac:dyDescent="0.2">
      <c r="A12" s="8"/>
      <c r="B12" s="3" t="s">
        <v>52</v>
      </c>
      <c r="C12" s="4"/>
      <c r="D12" s="42"/>
      <c r="E12" s="42"/>
      <c r="F12" s="41">
        <f t="shared" si="0"/>
        <v>0</v>
      </c>
      <c r="G12" s="3"/>
      <c r="H12" s="3"/>
      <c r="I12" s="2"/>
      <c r="K12" s="3" t="s">
        <v>23</v>
      </c>
      <c r="L12" s="8"/>
      <c r="M12" s="16" t="s">
        <v>22</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 customHeight="1" x14ac:dyDescent="0.2">
      <c r="A13" s="8"/>
      <c r="B13" s="3" t="s">
        <v>53</v>
      </c>
      <c r="C13" s="4"/>
      <c r="D13" s="42"/>
      <c r="E13" s="42"/>
      <c r="F13" s="41">
        <f t="shared" si="0"/>
        <v>0</v>
      </c>
      <c r="G13" s="3"/>
      <c r="H13" s="3"/>
      <c r="I13" s="2"/>
      <c r="K13" s="3" t="s">
        <v>18</v>
      </c>
      <c r="L13" s="8"/>
      <c r="M13" s="17" t="s">
        <v>25</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 customHeight="1" x14ac:dyDescent="0.2">
      <c r="A14" s="8"/>
      <c r="B14" s="3" t="s">
        <v>54</v>
      </c>
      <c r="C14" s="12"/>
      <c r="D14" s="42"/>
      <c r="E14" s="42"/>
      <c r="F14" s="41">
        <f t="shared" si="0"/>
        <v>0</v>
      </c>
      <c r="G14" s="3"/>
      <c r="H14" s="3"/>
      <c r="I14" s="2"/>
      <c r="K14" s="12" t="s">
        <v>27</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 customHeight="1" x14ac:dyDescent="0.15">
      <c r="A15" s="8"/>
      <c r="B15" s="3" t="s">
        <v>55</v>
      </c>
      <c r="C15" s="4"/>
      <c r="D15" s="42"/>
      <c r="E15" s="42"/>
      <c r="F15" s="41">
        <f t="shared" si="0"/>
        <v>0</v>
      </c>
      <c r="G15" s="3"/>
      <c r="H15" s="3"/>
      <c r="I15" s="2"/>
      <c r="J15" s="8"/>
      <c r="K15" s="12" t="s">
        <v>29</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 customHeight="1" x14ac:dyDescent="0.15">
      <c r="A16" s="8"/>
      <c r="B16" s="3" t="s">
        <v>56</v>
      </c>
      <c r="C16" s="4"/>
      <c r="D16" s="42"/>
      <c r="E16" s="42"/>
      <c r="F16" s="41">
        <f t="shared" si="0"/>
        <v>0</v>
      </c>
      <c r="G16" s="3"/>
      <c r="H16" s="3"/>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 customHeight="1" x14ac:dyDescent="0.15">
      <c r="A17" s="8"/>
      <c r="B17" s="3" t="s">
        <v>57</v>
      </c>
      <c r="C17" s="13"/>
      <c r="D17" s="42"/>
      <c r="E17" s="40"/>
      <c r="F17" s="41">
        <f t="shared" si="0"/>
        <v>0</v>
      </c>
      <c r="G17" s="3"/>
      <c r="H17" s="3"/>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 customHeight="1" x14ac:dyDescent="0.15">
      <c r="A18" s="8"/>
      <c r="B18" s="3" t="s">
        <v>58</v>
      </c>
      <c r="C18" s="13"/>
      <c r="D18" s="42"/>
      <c r="E18" s="40"/>
      <c r="F18" s="41">
        <f t="shared" si="0"/>
        <v>0</v>
      </c>
      <c r="G18" s="3"/>
      <c r="H18" s="3"/>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 customHeight="1" x14ac:dyDescent="0.15">
      <c r="A19" s="8"/>
      <c r="B19" s="3" t="s">
        <v>59</v>
      </c>
      <c r="C19" s="13"/>
      <c r="D19" s="42"/>
      <c r="E19" s="40"/>
      <c r="F19" s="41">
        <f t="shared" si="0"/>
        <v>0</v>
      </c>
      <c r="G19" s="3"/>
      <c r="H19" s="3"/>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 customHeight="1" x14ac:dyDescent="0.15">
      <c r="A20" s="8"/>
      <c r="B20" s="3" t="s">
        <v>60</v>
      </c>
      <c r="C20" s="13"/>
      <c r="D20" s="42"/>
      <c r="E20" s="40"/>
      <c r="F20" s="41">
        <f t="shared" si="0"/>
        <v>0</v>
      </c>
      <c r="G20" s="3"/>
      <c r="H20" s="3"/>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 customHeight="1" x14ac:dyDescent="0.15">
      <c r="A21" s="8"/>
      <c r="B21" s="3" t="s">
        <v>61</v>
      </c>
      <c r="C21" s="13"/>
      <c r="D21" s="42"/>
      <c r="E21" s="40"/>
      <c r="F21" s="41">
        <f t="shared" si="0"/>
        <v>0</v>
      </c>
      <c r="G21" s="3"/>
      <c r="H21" s="3"/>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 customHeight="1" x14ac:dyDescent="0.15">
      <c r="A22" s="8"/>
      <c r="B22" s="3" t="s">
        <v>62</v>
      </c>
      <c r="C22" s="13"/>
      <c r="D22" s="42"/>
      <c r="E22" s="40"/>
      <c r="F22" s="41">
        <f t="shared" si="0"/>
        <v>0</v>
      </c>
      <c r="G22" s="3"/>
      <c r="H22" s="3"/>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 customHeight="1" x14ac:dyDescent="0.15">
      <c r="A23" s="8"/>
      <c r="B23" s="3" t="s">
        <v>63</v>
      </c>
      <c r="C23" s="13"/>
      <c r="D23" s="42"/>
      <c r="E23" s="40"/>
      <c r="F23" s="41">
        <f t="shared" si="0"/>
        <v>0</v>
      </c>
      <c r="G23" s="3"/>
      <c r="H23" s="3"/>
      <c r="I23" s="2"/>
      <c r="J23" s="8"/>
      <c r="K23" s="1"/>
      <c r="L23" s="1"/>
      <c r="M23" s="1"/>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3" customHeight="1" x14ac:dyDescent="0.15">
      <c r="A24" s="8"/>
      <c r="B24" s="3" t="s">
        <v>64</v>
      </c>
      <c r="C24" s="13"/>
      <c r="D24" s="42"/>
      <c r="E24" s="40"/>
      <c r="F24" s="41">
        <f t="shared" si="0"/>
        <v>0</v>
      </c>
      <c r="G24" s="3"/>
      <c r="H24" s="3"/>
      <c r="I24" s="2"/>
      <c r="J24" s="8"/>
      <c r="K24" s="1"/>
      <c r="L24" s="1"/>
      <c r="M24" s="1"/>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3" customHeight="1" x14ac:dyDescent="0.15">
      <c r="A25" s="8"/>
      <c r="B25" s="3" t="s">
        <v>65</v>
      </c>
      <c r="C25" s="12"/>
      <c r="D25" s="42"/>
      <c r="E25" s="40"/>
      <c r="F25" s="41">
        <f t="shared" si="0"/>
        <v>0</v>
      </c>
      <c r="G25" s="3"/>
      <c r="H25" s="3"/>
      <c r="I25" s="2"/>
      <c r="J25" s="8"/>
      <c r="K25" s="1"/>
      <c r="L25" s="1"/>
      <c r="M25" s="1"/>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3" customHeight="1" x14ac:dyDescent="0.15">
      <c r="A26" s="8"/>
      <c r="B26" s="3" t="s">
        <v>66</v>
      </c>
      <c r="C26" s="12"/>
      <c r="D26" s="42"/>
      <c r="E26" s="40"/>
      <c r="F26" s="41">
        <f t="shared" si="0"/>
        <v>0</v>
      </c>
      <c r="G26" s="3"/>
      <c r="H26" s="3"/>
      <c r="I26" s="2"/>
      <c r="J26" s="8"/>
      <c r="K26" s="1"/>
      <c r="L26" s="1"/>
      <c r="M26" s="1"/>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3" customHeight="1" x14ac:dyDescent="0.15">
      <c r="A27" s="8"/>
      <c r="B27" s="3" t="s">
        <v>67</v>
      </c>
      <c r="C27" s="12"/>
      <c r="D27" s="42"/>
      <c r="E27" s="40"/>
      <c r="F27" s="41">
        <f t="shared" si="0"/>
        <v>0</v>
      </c>
      <c r="G27" s="3"/>
      <c r="H27" s="3"/>
      <c r="I27" s="2"/>
      <c r="J27" s="8"/>
      <c r="K27" s="1"/>
      <c r="L27" s="1"/>
      <c r="M27" s="1"/>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3" customHeight="1" x14ac:dyDescent="0.15">
      <c r="A28" s="8"/>
      <c r="B28" s="3" t="s">
        <v>68</v>
      </c>
      <c r="C28" s="12"/>
      <c r="D28" s="42"/>
      <c r="E28" s="40"/>
      <c r="F28" s="41">
        <f t="shared" si="0"/>
        <v>0</v>
      </c>
      <c r="G28" s="3"/>
      <c r="H28" s="3"/>
      <c r="I28" s="2"/>
      <c r="J28" s="8"/>
      <c r="K28" s="1"/>
      <c r="L28" s="1"/>
      <c r="M28" s="1"/>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3" customHeight="1" x14ac:dyDescent="0.15">
      <c r="A29" s="8"/>
      <c r="B29" s="3" t="s">
        <v>69</v>
      </c>
      <c r="C29" s="12"/>
      <c r="D29" s="42"/>
      <c r="E29" s="40"/>
      <c r="F29" s="41">
        <f t="shared" si="0"/>
        <v>0</v>
      </c>
      <c r="G29" s="3"/>
      <c r="H29" s="3"/>
      <c r="I29" s="2"/>
      <c r="J29" s="8"/>
      <c r="K29" s="1"/>
      <c r="L29" s="1"/>
      <c r="M29" s="1"/>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3" customHeight="1" x14ac:dyDescent="0.15">
      <c r="A30" s="8"/>
      <c r="B30" s="3" t="s">
        <v>70</v>
      </c>
      <c r="C30" s="12"/>
      <c r="D30" s="42"/>
      <c r="E30" s="40"/>
      <c r="F30" s="41">
        <f t="shared" si="0"/>
        <v>0</v>
      </c>
      <c r="G30" s="3"/>
      <c r="H30" s="3"/>
      <c r="I30" s="2"/>
      <c r="J30" s="8"/>
      <c r="K30" s="1"/>
      <c r="L30" s="1"/>
      <c r="M30" s="1"/>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x14ac:dyDescent="0.15">
      <c r="A32" s="1"/>
      <c r="B32" s="32" t="s">
        <v>37</v>
      </c>
      <c r="C32" s="19" t="s">
        <v>71</v>
      </c>
      <c r="D32" s="1"/>
      <c r="E32" s="1"/>
      <c r="F32" s="32" t="s">
        <v>38</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8" customFormat="1" ht="23" customHeight="1" x14ac:dyDescent="0.2">
      <c r="B33" s="55" t="s">
        <v>14</v>
      </c>
      <c r="C33" s="56" t="s">
        <v>39</v>
      </c>
      <c r="D33" s="56" t="s">
        <v>40</v>
      </c>
      <c r="F33" s="46" t="s">
        <v>41</v>
      </c>
      <c r="G33" s="44">
        <v>0</v>
      </c>
    </row>
    <row r="34" spans="1:258" s="18" customFormat="1" ht="23" customHeight="1" thickBot="1" x14ac:dyDescent="0.25">
      <c r="B34" s="34" t="s">
        <v>20</v>
      </c>
      <c r="C34" s="49">
        <f>COUNTIF(G11:G30, "Nicht gestartet")</f>
        <v>0</v>
      </c>
      <c r="D34" s="50" t="str">
        <f>IFERROR(C34/C39,"")</f>
        <v/>
      </c>
      <c r="F34" s="47" t="s">
        <v>42</v>
      </c>
      <c r="G34" s="45">
        <v>0</v>
      </c>
    </row>
    <row r="35" spans="1:258" s="18" customFormat="1" ht="23" customHeight="1" x14ac:dyDescent="0.2">
      <c r="B35" s="3" t="s">
        <v>23</v>
      </c>
      <c r="C35" s="49">
        <f>COUNTIF(G11:G30, "Im Gange")</f>
        <v>0</v>
      </c>
      <c r="D35" s="50" t="str">
        <f>IFERROR(C35/C39,"")</f>
        <v/>
      </c>
    </row>
    <row r="36" spans="1:258" s="18" customFormat="1" ht="23" customHeight="1" x14ac:dyDescent="0.2">
      <c r="B36" s="35" t="s">
        <v>18</v>
      </c>
      <c r="C36" s="49">
        <f>COUNTIF(G11:G30, "Vollständig")</f>
        <v>0</v>
      </c>
      <c r="D36" s="50" t="str">
        <f>IFERROR(C36/C39,"")</f>
        <v/>
      </c>
    </row>
    <row r="37" spans="1:258" s="18" customFormat="1" ht="23" customHeight="1" x14ac:dyDescent="0.2">
      <c r="B37" s="36" t="s">
        <v>27</v>
      </c>
      <c r="C37" s="49">
        <f>COUNTIF(G11:G30, "Überfällig")</f>
        <v>0</v>
      </c>
      <c r="D37" s="50" t="str">
        <f>IFERROR(C37/C39,"")</f>
        <v/>
      </c>
    </row>
    <row r="38" spans="1:258" s="18" customFormat="1" ht="23" customHeight="1" thickBot="1" x14ac:dyDescent="0.25">
      <c r="B38" s="37" t="s">
        <v>29</v>
      </c>
      <c r="C38" s="51">
        <f>COUNTIF(G11:G30, "In der Warteschleife")</f>
        <v>0</v>
      </c>
      <c r="D38" s="52" t="str">
        <f>IFERROR(C38/C39,"")</f>
        <v/>
      </c>
    </row>
    <row r="39" spans="1:258" s="18" customFormat="1" ht="23" customHeight="1" x14ac:dyDescent="0.2">
      <c r="B39" s="43" t="s">
        <v>43</v>
      </c>
      <c r="C39" s="53">
        <f>SUM(C34:C38)</f>
        <v>0</v>
      </c>
      <c r="D39" s="54">
        <f>SUM(D34:D38)</f>
        <v>0</v>
      </c>
    </row>
    <row r="40" spans="1:258" s="18" customFormat="1" x14ac:dyDescent="0.2"/>
    <row r="41" spans="1:258" ht="25" customHeight="1" x14ac:dyDescent="0.15">
      <c r="A41" s="1"/>
      <c r="B41" s="32" t="s">
        <v>44</v>
      </c>
      <c r="C41" s="19" t="s">
        <v>71</v>
      </c>
      <c r="D41" s="1"/>
      <c r="E41" s="1"/>
      <c r="F41" s="62" t="s">
        <v>45</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8" customFormat="1" ht="23" customHeight="1" x14ac:dyDescent="0.2">
      <c r="B42" s="55" t="s">
        <v>15</v>
      </c>
      <c r="C42" s="56" t="s">
        <v>39</v>
      </c>
      <c r="D42" s="56" t="s">
        <v>40</v>
      </c>
      <c r="F42" s="64" t="s">
        <v>46</v>
      </c>
      <c r="G42" s="44">
        <v>0</v>
      </c>
    </row>
    <row r="43" spans="1:258" s="18" customFormat="1" ht="23" customHeight="1" x14ac:dyDescent="0.2">
      <c r="B43" s="15" t="s">
        <v>19</v>
      </c>
      <c r="C43" s="49">
        <f>COUNTIF(H11:H30, "Hoch")</f>
        <v>0</v>
      </c>
      <c r="D43" s="50" t="str">
        <f>IFERROR(C43/C47,"")</f>
        <v/>
      </c>
      <c r="F43" s="63" t="s">
        <v>47</v>
      </c>
      <c r="G43" s="44">
        <v>0</v>
      </c>
    </row>
    <row r="44" spans="1:258" s="18" customFormat="1" ht="23" customHeight="1" x14ac:dyDescent="0.2">
      <c r="B44" s="16" t="s">
        <v>22</v>
      </c>
      <c r="C44" s="49">
        <f>COUNTIF(H11:H30, "Mittel")</f>
        <v>0</v>
      </c>
      <c r="D44" s="50" t="str">
        <f>IFERROR(C44/C47,"")</f>
        <v/>
      </c>
      <c r="F44" s="65" t="s">
        <v>48</v>
      </c>
      <c r="G44" s="44">
        <v>0</v>
      </c>
    </row>
    <row r="45" spans="1:258" s="18" customFormat="1" ht="23" customHeight="1" x14ac:dyDescent="0.15">
      <c r="B45" s="17" t="s">
        <v>25</v>
      </c>
      <c r="C45" s="49">
        <f>COUNTIF(H11:H30, "Niedrig")</f>
        <v>0</v>
      </c>
      <c r="D45" s="50" t="str">
        <f>IFERROR(C45/C47,"")</f>
        <v/>
      </c>
      <c r="F45" s="1"/>
      <c r="G45" s="1"/>
    </row>
    <row r="46" spans="1:258" s="18" customFormat="1" ht="23" customHeight="1" thickBot="1" x14ac:dyDescent="0.2">
      <c r="B46" s="48"/>
      <c r="C46" s="51">
        <f>COUNTIF(H11:H30, "...")</f>
        <v>0</v>
      </c>
      <c r="D46" s="52" t="str">
        <f>IFERROR(C46/C47,"")</f>
        <v/>
      </c>
      <c r="F46" s="1"/>
      <c r="G46" s="1"/>
    </row>
    <row r="47" spans="1:258" s="18" customFormat="1" ht="23" customHeight="1" x14ac:dyDescent="0.15">
      <c r="B47" s="43" t="s">
        <v>43</v>
      </c>
      <c r="C47" s="53">
        <f>SUM(C43:C46)</f>
        <v>0</v>
      </c>
      <c r="D47" s="54">
        <f>SUM(D43:D46)</f>
        <v>0</v>
      </c>
      <c r="F47" s="1"/>
      <c r="G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conditionalFormatting sqref="B34:B38">
    <cfRule type="containsText" dxfId="23" priority="16" operator="containsText" text="Not Started">
      <formula>NOT(ISERROR(SEARCH("Not Started",B34)))</formula>
    </cfRule>
    <cfRule type="containsText" dxfId="22" priority="15" operator="containsText" text="In Progress">
      <formula>NOT(ISERROR(SEARCH("In Progress",B34)))</formula>
    </cfRule>
    <cfRule type="containsText" dxfId="21" priority="14" operator="containsText" text="Complete">
      <formula>NOT(ISERROR(SEARCH("Complete",B34)))</formula>
    </cfRule>
    <cfRule type="containsText" dxfId="20" priority="13" operator="containsText" text="On Hold">
      <formula>NOT(ISERROR(SEARCH("On Hold",B34)))</formula>
    </cfRule>
    <cfRule type="containsText" dxfId="19" priority="12" operator="containsText" text="Overdue">
      <formula>NOT(ISERROR(SEARCH("Overdue",B34)))</formula>
    </cfRule>
  </conditionalFormatting>
  <conditionalFormatting sqref="B43:B46">
    <cfRule type="containsText" dxfId="18" priority="9" operator="containsText" text="Low">
      <formula>NOT(ISERROR(SEARCH("Low",B43)))</formula>
    </cfRule>
    <cfRule type="containsText" dxfId="17" priority="11" operator="containsText" text="High">
      <formula>NOT(ISERROR(SEARCH("High",B43)))</formula>
    </cfRule>
    <cfRule type="containsText" dxfId="16" priority="10" operator="containsText" text="Medium">
      <formula>NOT(ISERROR(SEARCH("Medium",B43)))</formula>
    </cfRule>
  </conditionalFormatting>
  <conditionalFormatting sqref="G11:G30">
    <cfRule type="containsText" dxfId="15" priority="1" operator="containsText" text="Overdue">
      <formula>NOT(ISERROR(SEARCH("Overdue",G11)))</formula>
    </cfRule>
    <cfRule type="containsText" dxfId="14" priority="8" operator="containsText" text="Not Started">
      <formula>NOT(ISERROR(SEARCH("Not Started",G11)))</formula>
    </cfRule>
    <cfRule type="containsText" dxfId="13" priority="7" operator="containsText" text="In Progress">
      <formula>NOT(ISERROR(SEARCH("In Progress",G11)))</formula>
    </cfRule>
    <cfRule type="containsText" dxfId="12" priority="6" operator="containsText" text="Complete">
      <formula>NOT(ISERROR(SEARCH("Complete",G11)))</formula>
    </cfRule>
    <cfRule type="containsText" dxfId="11" priority="5" operator="containsText" text="On Hold">
      <formula>NOT(ISERROR(SEARCH("On Hold",G11)))</formula>
    </cfRule>
  </conditionalFormatting>
  <conditionalFormatting sqref="H11:H30">
    <cfRule type="containsText" dxfId="10" priority="4" operator="containsText" text="High">
      <formula>NOT(ISERROR(SEARCH("High",H11)))</formula>
    </cfRule>
    <cfRule type="containsText" dxfId="9" priority="3" operator="containsText" text="Medium">
      <formula>NOT(ISERROR(SEARCH("Medium",H11)))</formula>
    </cfRule>
    <cfRule type="containsText" dxfId="8" priority="2" operator="containsText" text="Low">
      <formula>NOT(ISERROR(SEARCH("Low",H11)))</formula>
    </cfRule>
  </conditionalFormatting>
  <conditionalFormatting sqref="K11:K15">
    <cfRule type="containsText" dxfId="7" priority="17" operator="containsText" text="Overdue">
      <formula>NOT(ISERROR(SEARCH("Overdue",K11)))</formula>
    </cfRule>
    <cfRule type="containsText" dxfId="6" priority="21" operator="containsText" text="On Hold">
      <formula>NOT(ISERROR(SEARCH("On Hold",K11)))</formula>
    </cfRule>
    <cfRule type="containsText" dxfId="5" priority="22" operator="containsText" text="Complete">
      <formula>NOT(ISERROR(SEARCH("Complete",K11)))</formula>
    </cfRule>
    <cfRule type="containsText" dxfId="4" priority="23" operator="containsText" text="In Progress">
      <formula>NOT(ISERROR(SEARCH("In Progress",K11)))</formula>
    </cfRule>
    <cfRule type="containsText" dxfId="3" priority="24" operator="containsText" text="Not Started">
      <formula>NOT(ISERROR(SEARCH("Not Started",K11)))</formula>
    </cfRule>
  </conditionalFormatting>
  <conditionalFormatting sqref="M11:M14">
    <cfRule type="containsText" dxfId="2" priority="18" operator="containsText" text="Low">
      <formula>NOT(ISERROR(SEARCH("Low",M11)))</formula>
    </cfRule>
    <cfRule type="containsText" dxfId="1" priority="19" operator="containsText" text="Medium">
      <formula>NOT(ISERROR(SEARCH("Medium",M11)))</formula>
    </cfRule>
    <cfRule type="containsText" dxfId="0" priority="20" operator="containsText" text="High">
      <formula>NOT(ISERROR(SEARCH("High",M11)))</formula>
    </cfRule>
  </conditionalFormatting>
  <dataValidations count="2">
    <dataValidation type="list" showInputMessage="1" showErrorMessage="1" sqref="H11:H30" xr:uid="{00000000-0002-0000-0100-000000000000}">
      <formula1>$M$11:$M$14</formula1>
    </dataValidation>
    <dataValidation type="list" showInputMessage="1" showErrorMessage="1" sqref="G11:G30" xr:uid="{00000000-0002-0000-0100-000001000000}">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baseColWidth="10" defaultColWidth="10.83203125" defaultRowHeight="15" x14ac:dyDescent="0.2"/>
  <cols>
    <col min="1" max="1" width="3.33203125" style="6" customWidth="1"/>
    <col min="2" max="2" width="88.33203125" style="6" customWidth="1"/>
    <col min="3" max="3" width="10.83203125" style="6" customWidth="1"/>
    <col min="4" max="16384" width="10.83203125" style="6"/>
  </cols>
  <sheetData>
    <row r="2" spans="2:2" ht="93" customHeight="1" x14ac:dyDescent="0.2">
      <c r="B2" s="5" t="s">
        <v>72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Projektbericht-Dashboard</vt:lpstr>
      <vt:lpstr>BLANK-Projektberichts-Dashboard</vt:lpstr>
      <vt:lpstr>-Haftungsausschluss-</vt:lpstr>
      <vt:lpstr>'BLANK-Projektberichts-Dashboard'!Print_Area</vt:lpstr>
      <vt:lpstr>'Projektbericht-Dashboard'!Print_Area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2025-04-02T22:53:12Z</dcterms:modified>
</cp:coreProperties>
</file>