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showInkAnnotation="0" autoCompressPictures="0"/>
  <mc:AlternateContent xmlns:mc="http://schemas.openxmlformats.org/markup-compatibility/2006">
    <mc:Choice Requires="x15">
      <x15ac:absPath xmlns:x15ac="http://schemas.microsoft.com/office/spreadsheetml/2010/11/ac" url="C:\Users\liuhuan\Desktop\Smartsheet_2412_P2355\DTP\de_DE\-content-marketing-project-management-templates\"/>
    </mc:Choice>
  </mc:AlternateContent>
  <xr:revisionPtr revIDLastSave="0" documentId="13_ncr:1_{EA16CD90-E051-4BC4-9D1A-D9A614670B51}" xr6:coauthVersionLast="47" xr6:coauthVersionMax="47" xr10:uidLastSave="{00000000-0000-0000-0000-000000000000}"/>
  <bookViews>
    <workbookView xWindow="22815" yWindow="1095" windowWidth="35010" windowHeight="29715" tabRatio="500" xr2:uid="{00000000-000D-0000-FFFF-FFFF00000000}"/>
  </bookViews>
  <sheets>
    <sheet name="Marketingprojektmanagement-Dash" sheetId="1" r:id="rId1"/>
    <sheet name="LEER – Marketingprojektmanageme" sheetId="7" r:id="rId2"/>
    <sheet name="– Haftungsausschluss –" sheetId="8" r:id="rId3"/>
  </sheets>
  <externalReferences>
    <externalReference r:id="rId4"/>
    <externalReference r:id="rId5"/>
    <externalReference r:id="rId6"/>
  </externalReferences>
  <definedNames>
    <definedName name="end_time">'[1]Distributed Team Meeting Plan'!$E$6</definedName>
    <definedName name="LEADS_table">[2]!CRM_Leads_table[#Data]</definedName>
    <definedName name="_xlnm.Print_Area" localSheetId="1">'LEER – Marketingprojektmanageme'!$B$1:$I$47</definedName>
    <definedName name="_xlnm.Print_Area" localSheetId="0">'Marketingprojektmanagement-Dash'!$B$2:$I$38</definedName>
    <definedName name="start_time">'[1]Distributed Team Meeting Plan'!$D$6</definedName>
    <definedName name="Type" localSheetId="2">'[3]Maintenance Work Order'!#REF!</definedName>
    <definedName name="Type">'[3]Maintenance Work Order'!#REF!</definedName>
    <definedName name="valHighligh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46" i="7" l="1"/>
  <c r="C45" i="7"/>
  <c r="C44" i="7"/>
  <c r="C43" i="7"/>
  <c r="C38" i="7"/>
  <c r="C37" i="7"/>
  <c r="C36" i="7"/>
  <c r="C35" i="7"/>
  <c r="C34" i="7"/>
  <c r="C36" i="1"/>
  <c r="C35" i="1"/>
  <c r="C34" i="1"/>
  <c r="C29" i="1"/>
  <c r="C28" i="1"/>
  <c r="C27" i="1"/>
  <c r="C26" i="1"/>
  <c r="C25" i="1"/>
  <c r="F30" i="7" l="1"/>
  <c r="F29" i="7"/>
  <c r="F28" i="7"/>
  <c r="F27" i="7"/>
  <c r="F26" i="7"/>
  <c r="F25" i="7"/>
  <c r="F24" i="7"/>
  <c r="F23" i="7"/>
  <c r="F22" i="7"/>
  <c r="F21" i="7"/>
  <c r="F20" i="7"/>
  <c r="F19" i="7"/>
  <c r="F18" i="7"/>
  <c r="F17" i="7"/>
  <c r="F16" i="7"/>
  <c r="F15" i="7"/>
  <c r="F14" i="7"/>
  <c r="F13" i="7"/>
  <c r="F12" i="7"/>
  <c r="F11" i="7"/>
  <c r="C39" i="7" l="1"/>
  <c r="D36" i="7" s="1"/>
  <c r="C47" i="7"/>
  <c r="D43" i="7" s="1"/>
  <c r="C37" i="1"/>
  <c r="D38" i="7" l="1"/>
  <c r="D34" i="7"/>
  <c r="D37" i="7"/>
  <c r="D35" i="7"/>
  <c r="D39" i="7" s="1"/>
  <c r="D46" i="7"/>
  <c r="D44" i="7"/>
  <c r="D45" i="7"/>
  <c r="C38" i="1"/>
  <c r="D34" i="1" s="1"/>
  <c r="C30" i="1"/>
  <c r="D26" i="1" s="1"/>
  <c r="D36" i="1" l="1"/>
  <c r="D37" i="1"/>
  <c r="D35" i="1"/>
  <c r="D47" i="7"/>
  <c r="D29" i="1"/>
  <c r="D25" i="1"/>
  <c r="D28" i="1"/>
  <c r="D27" i="1"/>
  <c r="F11" i="1"/>
  <c r="D38" i="1" l="1"/>
  <c r="D30" i="1"/>
  <c r="F12" i="1"/>
  <c r="F13" i="1"/>
  <c r="F14" i="1"/>
  <c r="F15" i="1"/>
  <c r="F16" i="1"/>
  <c r="F17" i="1"/>
  <c r="F18" i="1"/>
  <c r="F19" i="1"/>
  <c r="F20" i="1"/>
  <c r="F21" i="1"/>
</calcChain>
</file>

<file path=xl/sharedStrings.xml><?xml version="1.0" encoding="utf-8"?>
<sst xmlns="http://schemas.openxmlformats.org/spreadsheetml/2006/main" count="164" uniqueCount="63">
  <si>
    <t>STATUS</t>
  </si>
  <si>
    <t>%</t>
  </si>
  <si>
    <t>BUDGET</t>
  </si>
  <si>
    <t>MARKETINGPROJEKTMANAGEMENT-DASHBOARD (VORLAGE)</t>
  </si>
  <si>
    <t>KAMPAGNENNAME</t>
  </si>
  <si>
    <t>DATUM</t>
  </si>
  <si>
    <t>PROJEKTSTATUS</t>
  </si>
  <si>
    <t>% ABGESCHLOSSEN</t>
  </si>
  <si>
    <t>00.00.00</t>
  </si>
  <si>
    <t>IM SOLL</t>
  </si>
  <si>
    <t>AUFGABEN-ZEITPLAN</t>
  </si>
  <si>
    <t>DASHBOARD-DATEN</t>
  </si>
  <si>
    <t>AUFGABENTABELLE</t>
  </si>
  <si>
    <t>AUFGABENNAME</t>
  </si>
  <si>
    <t>ZUGEWIESEN ZU</t>
  </si>
  <si>
    <t>STARTDATUM</t>
  </si>
  <si>
    <t>ENDDATUM</t>
  </si>
  <si>
    <r>
      <t>DAUER</t>
    </r>
    <r>
      <rPr>
        <sz val="9"/>
        <color theme="0"/>
        <rFont val="Century Gothic"/>
        <family val="1"/>
      </rPr>
      <t xml:space="preserve"> </t>
    </r>
    <r>
      <rPr>
        <sz val="9"/>
        <color theme="0"/>
        <rFont val="Century Gothic"/>
        <family val="1"/>
      </rPr>
      <t>in Tagen</t>
    </r>
  </si>
  <si>
    <t>PRIORITÄT</t>
  </si>
  <si>
    <t>KOMMENTARE</t>
  </si>
  <si>
    <t>Kick-off-Meeting festlegen</t>
  </si>
  <si>
    <t>Abgeschlossen</t>
  </si>
  <si>
    <t>Hoch</t>
  </si>
  <si>
    <t>Nicht begonnen</t>
  </si>
  <si>
    <t>Auf Ziele einigen</t>
  </si>
  <si>
    <t>Mittel</t>
  </si>
  <si>
    <t>In Bearbeitung</t>
  </si>
  <si>
    <t>Personalbesetzung festlegen</t>
  </si>
  <si>
    <t>Niedrig</t>
  </si>
  <si>
    <t>Messaging entwickeln</t>
  </si>
  <si>
    <t>Überfällig</t>
  </si>
  <si>
    <t>Budget fertigstellen</t>
  </si>
  <si>
    <t>Pausiert</t>
  </si>
  <si>
    <t>E-Mail-Outreach</t>
  </si>
  <si>
    <t>Landingpage gestalten</t>
  </si>
  <si>
    <t>Gezielter Blog-Beitrag</t>
  </si>
  <si>
    <t>Videoproduktion</t>
  </si>
  <si>
    <t>Werbe-Content</t>
  </si>
  <si>
    <t>Social-Media-Werbung</t>
  </si>
  <si>
    <t>PROZENTUALER AUFGABENSTATUS</t>
  </si>
  <si>
    <t>ANZAHL</t>
  </si>
  <si>
    <t>GEPLANT</t>
  </si>
  <si>
    <t>TATSÄCHLICH</t>
  </si>
  <si>
    <t>GESAMT</t>
  </si>
  <si>
    <t>AUFGABENPRIORITÄT %</t>
  </si>
  <si>
    <t>AUSSTEHENDE ELEMENTE</t>
  </si>
  <si>
    <t>Entscheidungen</t>
  </si>
  <si>
    <t>Aktionen</t>
  </si>
  <si>
    <t xml:space="preserve">Änderungsanforderungen </t>
  </si>
  <si>
    <t>HIER KLICKEN ZUR ERSTELLUNG IN SMARTSHEET</t>
  </si>
  <si>
    <t>MARKETINGPROJEKTMANAGEMENT-DASHBOARD</t>
  </si>
  <si>
    <t xml:space="preserve">Geben Sie DASHBOARD-DATEN in die Tabellen ein, die in Zeile 8 beginnen. Dashboard-Grafiken werden automatisch ausgefüllt. </t>
  </si>
  <si>
    <t>Aufgabe 12</t>
  </si>
  <si>
    <t>Aufgabe 13</t>
  </si>
  <si>
    <t>Aufgabe 14</t>
  </si>
  <si>
    <t>Aufgabe 15</t>
  </si>
  <si>
    <t>Aufgabe 16</t>
  </si>
  <si>
    <t>Aufgabe 17</t>
  </si>
  <si>
    <t>Aufgabe 18</t>
  </si>
  <si>
    <t>Aufgabe 19</t>
  </si>
  <si>
    <t>Aufgabe 20</t>
  </si>
  <si>
    <t>wird automatisch ausgefüllt</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</si>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</sst>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0"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0"/>
      <color theme="1" tint="0.34998626667073579"/>
      <name val="Century Gothic"/>
      <family val="1"/>
    </font>
    <font>
      <b/>
      <sz val="12"/>
      <color theme="1"/>
      <name val="Century Gothic"/>
      <family val="1"/>
    </font>
    <font>
      <b/>
      <sz val="22"/>
      <color theme="0"/>
      <name val="Century Gothic"/>
      <family val="2"/>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6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0" fontId="4" fillId="6" borderId="1" xfId="0" applyFont="1" applyFill="1" applyBorder="1" applyAlignment="1">
      <alignment horizontal="left" vertical="center" wrapText="1" inden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6"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4" fillId="2" borderId="0" xfId="0" applyFont="1" applyFill="1" applyAlignment="1">
      <alignment horizontal="left" wrapText="1" indent="1"/>
    </xf>
    <xf numFmtId="0" fontId="17" fillId="2" borderId="0" xfId="0" applyFont="1" applyFill="1" applyAlignment="1">
      <alignment vertical="center"/>
    </xf>
    <xf numFmtId="0" fontId="7" fillId="0" borderId="0" xfId="5"/>
    <xf numFmtId="166" fontId="18" fillId="2" borderId="4" xfId="0" applyNumberFormat="1" applyFont="1" applyFill="1" applyBorder="1" applyAlignment="1">
      <alignment horizontal="center" vertical="center" wrapText="1"/>
    </xf>
    <xf numFmtId="0" fontId="18" fillId="2" borderId="4" xfId="0" applyFont="1" applyFill="1" applyBorder="1" applyAlignment="1">
      <alignment horizontal="center" vertical="center" wrapText="1"/>
    </xf>
    <xf numFmtId="9" fontId="18" fillId="2" borderId="4" xfId="6" applyFont="1" applyFill="1" applyBorder="1" applyAlignment="1">
      <alignment horizontal="center" vertical="center" wrapText="1"/>
    </xf>
    <xf numFmtId="0" fontId="19" fillId="8" borderId="0" xfId="7" applyFont="1" applyFill="1" applyAlignment="1">
      <alignment horizontal="center" vertical="center"/>
    </xf>
    <xf numFmtId="0" fontId="18" fillId="2" borderId="5" xfId="0" applyFont="1" applyFill="1" applyBorder="1" applyAlignment="1">
      <alignment horizontal="left" vertical="center" indent="1"/>
    </xf>
    <xf numFmtId="0" fontId="18" fillId="2" borderId="6" xfId="0" applyFont="1" applyFill="1" applyBorder="1" applyAlignment="1">
      <alignment horizontal="left" vertical="center" indent="1"/>
    </xf>
    <xf numFmtId="0" fontId="18" fillId="2" borderId="7" xfId="0" applyFont="1" applyFill="1" applyBorder="1" applyAlignment="1">
      <alignment horizontal="left" vertical="center" inden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0">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'Marketingprojektmanagement-Dash'!$D$10</c:f>
              <c:strCache>
                <c:ptCount val="1"/>
                <c:pt idx="0">
                  <c:v>STARTDATUM</c:v>
                </c:pt>
              </c:strCache>
            </c:strRef>
          </c:tx>
          <c:spPr>
            <a:noFill/>
            <a:ln>
              <a:noFill/>
            </a:ln>
            <a:effectLst/>
          </c:spPr>
          <c:invertIfNegative val="0"/>
          <c:cat>
            <c:strRef>
              <c:f>'Marketingprojektmanagement-Dash'!$B$11:$B$21</c:f>
              <c:strCache>
                <c:ptCount val="11"/>
                <c:pt idx="0">
                  <c:v>Kick-off-Meeting festlegen</c:v>
                </c:pt>
                <c:pt idx="1">
                  <c:v>Auf Ziele einigen</c:v>
                </c:pt>
                <c:pt idx="2">
                  <c:v>Personalbesetzung festlegen</c:v>
                </c:pt>
                <c:pt idx="3">
                  <c:v>Messaging entwickeln</c:v>
                </c:pt>
                <c:pt idx="4">
                  <c:v>Budget fertigstellen</c:v>
                </c:pt>
                <c:pt idx="5">
                  <c:v>E-Mail-Outreach</c:v>
                </c:pt>
                <c:pt idx="6">
                  <c:v>Landingpage gestalten</c:v>
                </c:pt>
                <c:pt idx="7">
                  <c:v>Gezielter Blog-Beitrag</c:v>
                </c:pt>
                <c:pt idx="8">
                  <c:v>Videoproduktion</c:v>
                </c:pt>
                <c:pt idx="9">
                  <c:v>Werbe-Content</c:v>
                </c:pt>
                <c:pt idx="10">
                  <c:v>Social-Media-Werbung</c:v>
                </c:pt>
              </c:strCache>
            </c:strRef>
          </c:cat>
          <c:val>
            <c:numRef>
              <c:f>'Marketingprojektmanagement-Dash'!$D$11:$D$21</c:f>
              <c:numCache>
                <c:formatCode>mm/dd</c:formatCode>
                <c:ptCount val="11"/>
                <c:pt idx="0">
                  <c:v>45293</c:v>
                </c:pt>
                <c:pt idx="1">
                  <c:v>45295</c:v>
                </c:pt>
                <c:pt idx="2">
                  <c:v>45298</c:v>
                </c:pt>
                <c:pt idx="3">
                  <c:v>45301</c:v>
                </c:pt>
                <c:pt idx="4">
                  <c:v>45304</c:v>
                </c:pt>
                <c:pt idx="5">
                  <c:v>45307</c:v>
                </c:pt>
                <c:pt idx="6">
                  <c:v>45310</c:v>
                </c:pt>
                <c:pt idx="7">
                  <c:v>45313</c:v>
                </c:pt>
                <c:pt idx="8">
                  <c:v>45316</c:v>
                </c:pt>
                <c:pt idx="9">
                  <c:v>45319</c:v>
                </c:pt>
                <c:pt idx="10">
                  <c:v>45322</c:v>
                </c:pt>
              </c:numCache>
            </c:numRef>
          </c:val>
          <c:extLst>
            <c:ext xmlns:c16="http://schemas.microsoft.com/office/drawing/2014/chart" uri="{C3380CC4-5D6E-409C-BE32-E72D297353CC}">
              <c16:uniqueId val="{00000000-5C3D-A44D-94B3-9A6869E3CD9F}"/>
            </c:ext>
          </c:extLst>
        </c:ser>
        <c:ser>
          <c:idx val="1"/>
          <c:order val="1"/>
          <c:tx>
            <c:strRef>
              <c:f>'Marketingprojektmanagement-Dash'!$F$10</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'Marketingprojektmanagement-Dash'!$B$11:$B$21</c:f>
              <c:strCache>
                <c:ptCount val="11"/>
                <c:pt idx="0">
                  <c:v>Kick-off-Meeting festlegen</c:v>
                </c:pt>
                <c:pt idx="1">
                  <c:v>Auf Ziele einigen</c:v>
                </c:pt>
                <c:pt idx="2">
                  <c:v>Personalbesetzung festlegen</c:v>
                </c:pt>
                <c:pt idx="3">
                  <c:v>Messaging entwickeln</c:v>
                </c:pt>
                <c:pt idx="4">
                  <c:v>Budget fertigstellen</c:v>
                </c:pt>
                <c:pt idx="5">
                  <c:v>E-Mail-Outreach</c:v>
                </c:pt>
                <c:pt idx="6">
                  <c:v>Landingpage gestalten</c:v>
                </c:pt>
                <c:pt idx="7">
                  <c:v>Gezielter Blog-Beitrag</c:v>
                </c:pt>
                <c:pt idx="8">
                  <c:v>Videoproduktion</c:v>
                </c:pt>
                <c:pt idx="9">
                  <c:v>Werbe-Content</c:v>
                </c:pt>
                <c:pt idx="10">
                  <c:v>Social-Media-Werbung</c:v>
                </c:pt>
              </c:strCache>
            </c:strRef>
          </c:cat>
          <c:val>
            <c:numRef>
              <c:f>'Marketingprojektmanagement-Dash'!$F$11:$F$21</c:f>
              <c:numCache>
                <c:formatCode>0</c:formatCode>
                <c:ptCount val="11"/>
                <c:pt idx="0">
                  <c:v>6</c:v>
                </c:pt>
                <c:pt idx="1">
                  <c:v>7</c:v>
                </c:pt>
                <c:pt idx="2">
                  <c:v>4</c:v>
                </c:pt>
                <c:pt idx="3">
                  <c:v>5</c:v>
                </c:pt>
                <c:pt idx="4">
                  <c:v>7</c:v>
                </c:pt>
                <c:pt idx="5">
                  <c:v>13</c:v>
                </c:pt>
                <c:pt idx="6">
                  <c:v>13</c:v>
                </c:pt>
                <c:pt idx="7">
                  <c:v>18</c:v>
                </c:pt>
                <c:pt idx="8">
                  <c:v>11</c:v>
                </c:pt>
                <c:pt idx="9">
                  <c:v>9</c:v>
                </c:pt>
                <c:pt idx="10">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a:latin typeface="Century Gothic" panose="020B0502020202020204" pitchFamily="34" charset="0"/>
              </a:rPr>
              <a:t>AUFGABENPRIORITÄT </a:t>
            </a:r>
            <a:r>
              <a:rPr lang="de-DE" baseline="0">
                <a:latin typeface="Century Gothic" panose="020B0502020202020204" pitchFamily="34" charset="0"/>
              </a:rPr>
              <a:t>%</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E41-1043-A8FA-256986F8469C}"/>
              </c:ext>
            </c:extLst>
          </c:dPt>
          <c:dPt>
            <c:idx val="1"/>
            <c:bubble3D val="0"/>
            <c:spPr>
              <a:solidFill>
                <a:schemeClr val="accent4">
                  <a:lumMod val="60000"/>
                  <a:lumOff val="40000"/>
                </a:schemeClr>
              </a:solidFill>
            </c:spPr>
            <c:extLst>
              <c:ext xmlns:c16="http://schemas.microsoft.com/office/drawing/2014/chart" uri="{C3380CC4-5D6E-409C-BE32-E72D297353CC}">
                <c16:uniqueId val="{00000003-6E41-1043-A8FA-256986F8469C}"/>
              </c:ext>
            </c:extLst>
          </c:dPt>
          <c:dPt>
            <c:idx val="2"/>
            <c:bubble3D val="0"/>
            <c:spPr>
              <a:solidFill>
                <a:srgbClr val="92D050"/>
              </a:solidFill>
            </c:spPr>
            <c:extLst>
              <c:ext xmlns:c16="http://schemas.microsoft.com/office/drawing/2014/chart" uri="{C3380CC4-5D6E-409C-BE32-E72D297353CC}">
                <c16:uniqueId val="{00000005-6E41-1043-A8FA-256986F8469C}"/>
              </c:ext>
            </c:extLst>
          </c:dPt>
          <c:dPt>
            <c:idx val="3"/>
            <c:bubble3D val="0"/>
            <c:spPr>
              <a:solidFill>
                <a:schemeClr val="accent4"/>
              </a:solidFill>
            </c:spPr>
            <c:extLst>
              <c:ext xmlns:c16="http://schemas.microsoft.com/office/drawing/2014/chart" uri="{C3380CC4-5D6E-409C-BE32-E72D297353CC}">
                <c16:uniqueId val="{00000007-6E41-1043-A8FA-256986F8469C}"/>
              </c:ext>
            </c:extLst>
          </c:dPt>
          <c:dPt>
            <c:idx val="4"/>
            <c:bubble3D val="0"/>
            <c:spPr>
              <a:solidFill>
                <a:srgbClr val="D2D2D2"/>
              </a:solidFill>
            </c:spPr>
            <c:extLst>
              <c:ext xmlns:c16="http://schemas.microsoft.com/office/drawing/2014/chart" uri="{C3380CC4-5D6E-409C-BE32-E72D297353CC}">
                <c16:uniqueId val="{00000009-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Marketingprojektmanageme'!$B$43:$B$46</c:f>
              <c:strCache>
                <c:ptCount val="3"/>
                <c:pt idx="0">
                  <c:v>Hoch</c:v>
                </c:pt>
                <c:pt idx="1">
                  <c:v>Mittel</c:v>
                </c:pt>
                <c:pt idx="2">
                  <c:v>Niedrig</c:v>
                </c:pt>
              </c:strCache>
            </c:strRef>
          </c:cat>
          <c:val>
            <c:numRef>
              <c:f>'LEER – Marketingprojektmanageme'!$C$43:$C$46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0A-6E41-1043-A8FA-256986F8469C}"/>
            </c:ext>
          </c:extLst>
        </c:ser>
        <c:ser>
          <c:idx val="0"/>
          <c:order val="1"/>
          <c:dPt>
            <c:idx val="0"/>
            <c:bubble3D val="0"/>
            <c:spPr>
              <a:solidFill>
                <a:srgbClr val="81D6F0"/>
              </a:solidFill>
            </c:spPr>
            <c:extLst>
              <c:ext xmlns:c16="http://schemas.microsoft.com/office/drawing/2014/chart" uri="{C3380CC4-5D6E-409C-BE32-E72D297353CC}">
                <c16:uniqueId val="{0000000C-6E41-1043-A8FA-256986F8469C}"/>
              </c:ext>
            </c:extLst>
          </c:dPt>
          <c:dPt>
            <c:idx val="1"/>
            <c:bubble3D val="0"/>
            <c:spPr>
              <a:solidFill>
                <a:srgbClr val="92D050"/>
              </a:solidFill>
            </c:spPr>
            <c:extLst>
              <c:ext xmlns:c16="http://schemas.microsoft.com/office/drawing/2014/chart" uri="{C3380CC4-5D6E-409C-BE32-E72D297353CC}">
                <c16:uniqueId val="{0000000E-6E41-1043-A8FA-256986F8469C}"/>
              </c:ext>
            </c:extLst>
          </c:dPt>
          <c:dPt>
            <c:idx val="2"/>
            <c:bubble3D val="0"/>
            <c:spPr>
              <a:solidFill>
                <a:srgbClr val="00BD32"/>
              </a:solidFill>
            </c:spPr>
            <c:extLst>
              <c:ext xmlns:c16="http://schemas.microsoft.com/office/drawing/2014/chart" uri="{C3380CC4-5D6E-409C-BE32-E72D297353CC}">
                <c16:uniqueId val="{00000010-6E41-1043-A8FA-256986F8469C}"/>
              </c:ext>
            </c:extLst>
          </c:dPt>
          <c:dPt>
            <c:idx val="3"/>
            <c:bubble3D val="0"/>
            <c:spPr>
              <a:solidFill>
                <a:schemeClr val="accent4"/>
              </a:solidFill>
            </c:spPr>
            <c:extLst>
              <c:ext xmlns:c16="http://schemas.microsoft.com/office/drawing/2014/chart" uri="{C3380CC4-5D6E-409C-BE32-E72D297353CC}">
                <c16:uniqueId val="{00000012-6E41-1043-A8FA-256986F8469C}"/>
              </c:ext>
            </c:extLst>
          </c:dPt>
          <c:dPt>
            <c:idx val="4"/>
            <c:bubble3D val="0"/>
            <c:spPr>
              <a:solidFill>
                <a:srgbClr val="D2D2D2"/>
              </a:solidFill>
            </c:spPr>
            <c:extLst>
              <c:ext xmlns:c16="http://schemas.microsoft.com/office/drawing/2014/chart" uri="{C3380CC4-5D6E-409C-BE32-E72D297353CC}">
                <c16:uniqueId val="{00000014-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Marketingprojektmanageme'!$B$43:$B$46</c:f>
              <c:strCache>
                <c:ptCount val="3"/>
                <c:pt idx="0">
                  <c:v>Hoch</c:v>
                </c:pt>
                <c:pt idx="1">
                  <c:v>Mittel</c:v>
                </c:pt>
                <c:pt idx="2">
                  <c:v>Niedrig</c:v>
                </c:pt>
              </c:strCache>
            </c:strRef>
          </c:cat>
          <c:val>
            <c:numRef>
              <c:f>'LEER – Marketingprojektmanageme'!$C$43:$C$46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15-6E41-1043-A8FA-256986F8469C}"/>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baseline="0">
                <a:latin typeface="Century Gothic" panose="020B0502020202020204" pitchFamily="34" charset="0"/>
              </a:rPr>
              <a:t>PROZENTUALER</a:t>
            </a:r>
            <a:r>
              <a:rPr lang="de-DE">
                <a:latin typeface="Century Gothic" panose="020B0502020202020204" pitchFamily="34" charset="0"/>
              </a:rPr>
              <a:t> AUFGABENSTATUS</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'Marketingprojektmanagement-Dash'!$B$25:$B$29</c:f>
              <c:strCache>
                <c:ptCount val="5"/>
                <c:pt idx="0">
                  <c:v>Nicht begonnen</c:v>
                </c:pt>
                <c:pt idx="1">
                  <c:v>In Bearbeitung</c:v>
                </c:pt>
                <c:pt idx="2">
                  <c:v>Abgeschlossen</c:v>
                </c:pt>
                <c:pt idx="3">
                  <c:v>Überfällig</c:v>
                </c:pt>
                <c:pt idx="4">
                  <c:v>Pausiert</c:v>
                </c:pt>
              </c:strCache>
            </c:strRef>
          </c:cat>
          <c:val>
            <c:numRef>
              <c:f>'Marketingprojektmanagement-Dash'!$C$25:$C$29</c:f>
              <c:numCache>
                <c:formatCode>0</c:formatCode>
                <c:ptCount val="5"/>
                <c:pt idx="0">
                  <c:v>1</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'Marketingprojektmanagement-Dash'!$B$25:$B$29</c:f>
              <c:strCache>
                <c:ptCount val="5"/>
                <c:pt idx="0">
                  <c:v>Nicht begonnen</c:v>
                </c:pt>
                <c:pt idx="1">
                  <c:v>In Bearbeitung</c:v>
                </c:pt>
                <c:pt idx="2">
                  <c:v>Abgeschlossen</c:v>
                </c:pt>
                <c:pt idx="3">
                  <c:v>Überfällig</c:v>
                </c:pt>
                <c:pt idx="4">
                  <c:v>Pausiert</c:v>
                </c:pt>
              </c:strCache>
            </c:strRef>
          </c:cat>
          <c:val>
            <c:numRef>
              <c:f>'Marketingprojektmanagement-Dash'!$C$25:$C$29</c:f>
              <c:numCache>
                <c:formatCode>0</c:formatCode>
                <c:ptCount val="5"/>
                <c:pt idx="0">
                  <c:v>1</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BUDGET</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'Marketingprojektmanagement-Dash'!$F$24:$F$25</c:f>
              <c:strCache>
                <c:ptCount val="2"/>
                <c:pt idx="0">
                  <c:v>GEPLANT</c:v>
                </c:pt>
                <c:pt idx="1">
                  <c:v>TATSÄCHLICH</c:v>
                </c:pt>
              </c:strCache>
            </c:strRef>
          </c:cat>
          <c:val>
            <c:numRef>
              <c:f>'Marketingprojektmanagement-Dash'!$G$24:$G$25</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9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AUSSTEHENDE ELEMENTE</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'Marketingprojektmanagement-Dash'!$F$33:$F$35</c:f>
              <c:strCache>
                <c:ptCount val="3"/>
                <c:pt idx="0">
                  <c:v>Entscheidungen</c:v>
                </c:pt>
                <c:pt idx="1">
                  <c:v>Aktionen</c:v>
                </c:pt>
                <c:pt idx="2">
                  <c:v>Änderungsanforderungen </c:v>
                </c:pt>
              </c:strCache>
            </c:strRef>
          </c:cat>
          <c:val>
            <c:numRef>
              <c:f>'Marketingprojektmanagement-Dash'!$G$33:$G$35</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9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a:latin typeface="Century Gothic" panose="020B0502020202020204" pitchFamily="34" charset="0"/>
              </a:rPr>
              <a:t>AUFGABENPRIORITÄT </a:t>
            </a:r>
            <a:r>
              <a:rPr lang="de-DE" baseline="0">
                <a:latin typeface="Century Gothic" panose="020B0502020202020204" pitchFamily="34" charset="0"/>
              </a:rPr>
              <a:t>%</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'Marketingprojektmanagement-Dash'!$B$34:$B$37</c:f>
              <c:strCache>
                <c:ptCount val="3"/>
                <c:pt idx="0">
                  <c:v>Hoch</c:v>
                </c:pt>
                <c:pt idx="1">
                  <c:v>Mittel</c:v>
                </c:pt>
                <c:pt idx="2">
                  <c:v>Niedrig</c:v>
                </c:pt>
              </c:strCache>
            </c:strRef>
          </c:cat>
          <c:val>
            <c:numRef>
              <c:f>'Marketingprojektmanagement-Dash'!$C$34:$C$37</c:f>
              <c:numCache>
                <c:formatCode>0</c:formatCode>
                <c:ptCount val="4"/>
                <c:pt idx="0">
                  <c:v>6</c:v>
                </c:pt>
                <c:pt idx="1">
                  <c:v>2</c:v>
                </c:pt>
                <c:pt idx="2">
                  <c:v>3</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'Marketingprojektmanagement-Dash'!$B$34:$B$37</c:f>
              <c:strCache>
                <c:ptCount val="3"/>
                <c:pt idx="0">
                  <c:v>Hoch</c:v>
                </c:pt>
                <c:pt idx="1">
                  <c:v>Mittel</c:v>
                </c:pt>
                <c:pt idx="2">
                  <c:v>Niedrig</c:v>
                </c:pt>
              </c:strCache>
            </c:strRef>
          </c:cat>
          <c:val>
            <c:numRef>
              <c:f>'Marketingprojektmanagement-Dash'!$C$34:$C$37</c:f>
              <c:numCache>
                <c:formatCode>0</c:formatCode>
                <c:ptCount val="4"/>
                <c:pt idx="0">
                  <c:v>6</c:v>
                </c:pt>
                <c:pt idx="1">
                  <c:v>2</c:v>
                </c:pt>
                <c:pt idx="2">
                  <c:v>3</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Marketingprojektmanageme'!$D$10</c:f>
              <c:strCache>
                <c:ptCount val="1"/>
                <c:pt idx="0">
                  <c:v>STARTDATUM</c:v>
                </c:pt>
              </c:strCache>
            </c:strRef>
          </c:tx>
          <c:spPr>
            <a:noFill/>
            <a:ln>
              <a:noFill/>
            </a:ln>
            <a:effectLst/>
          </c:spPr>
          <c:invertIfNegative val="0"/>
          <c:cat>
            <c:strRef>
              <c:f>'LEER – Marketingprojektmanageme'!$B$11:$B$30</c:f>
              <c:strCache>
                <c:ptCount val="20"/>
                <c:pt idx="0">
                  <c:v>Kick-off-Meeting festlegen</c:v>
                </c:pt>
                <c:pt idx="1">
                  <c:v>Auf Ziele einigen</c:v>
                </c:pt>
                <c:pt idx="2">
                  <c:v>Personalbesetzung festlegen</c:v>
                </c:pt>
                <c:pt idx="3">
                  <c:v>Messaging entwickeln</c:v>
                </c:pt>
                <c:pt idx="4">
                  <c:v>Budget fertigstellen</c:v>
                </c:pt>
                <c:pt idx="5">
                  <c:v>E-Mail-Outreach</c:v>
                </c:pt>
                <c:pt idx="6">
                  <c:v>Landingpage gestalten</c:v>
                </c:pt>
                <c:pt idx="7">
                  <c:v>Gezielter Blog-Beitrag</c:v>
                </c:pt>
                <c:pt idx="8">
                  <c:v>Videoproduktion</c:v>
                </c:pt>
                <c:pt idx="9">
                  <c:v>Werbe-Content</c:v>
                </c:pt>
                <c:pt idx="10">
                  <c:v>Social-Media-Werbung</c:v>
                </c:pt>
                <c:pt idx="11">
                  <c:v>Aufgabe 12</c:v>
                </c:pt>
                <c:pt idx="12">
                  <c:v>Aufgabe 13</c:v>
                </c:pt>
                <c:pt idx="13">
                  <c:v>Aufgabe 14</c:v>
                </c:pt>
                <c:pt idx="14">
                  <c:v>Aufgabe 15</c:v>
                </c:pt>
                <c:pt idx="15">
                  <c:v>Aufgabe 16</c:v>
                </c:pt>
                <c:pt idx="16">
                  <c:v>Aufgabe 17</c:v>
                </c:pt>
                <c:pt idx="17">
                  <c:v>Aufgabe 18</c:v>
                </c:pt>
                <c:pt idx="18">
                  <c:v>Aufgabe 19</c:v>
                </c:pt>
                <c:pt idx="19">
                  <c:v>Aufgabe 20</c:v>
                </c:pt>
              </c:strCache>
            </c:strRef>
          </c:cat>
          <c:val>
            <c:numRef>
              <c:f>'LEER – Marketingprojektmanageme'!$D$11:$D$30</c:f>
              <c:numCache>
                <c:formatCode>mm/dd</c:formatCode>
                <c:ptCount val="20"/>
              </c:numCache>
            </c:numRef>
          </c:val>
          <c:extLst>
            <c:ext xmlns:c16="http://schemas.microsoft.com/office/drawing/2014/chart" uri="{C3380CC4-5D6E-409C-BE32-E72D297353CC}">
              <c16:uniqueId val="{00000000-2F81-A049-A257-A59A1847A9D3}"/>
            </c:ext>
          </c:extLst>
        </c:ser>
        <c:ser>
          <c:idx val="1"/>
          <c:order val="1"/>
          <c:tx>
            <c:strRef>
              <c:f>'LEER – Marketingprojektmanageme'!$F$10</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2F81-A049-A257-A59A1847A9D3}"/>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2F81-A049-A257-A59A1847A9D3}"/>
              </c:ext>
            </c:extLst>
          </c:dPt>
          <c:dPt>
            <c:idx val="2"/>
            <c:invertIfNegative val="0"/>
            <c:bubble3D val="0"/>
            <c:extLst>
              <c:ext xmlns:c16="http://schemas.microsoft.com/office/drawing/2014/chart" uri="{C3380CC4-5D6E-409C-BE32-E72D297353CC}">
                <c16:uniqueId val="{00000004-2F81-A049-A257-A59A1847A9D3}"/>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2F81-A049-A257-A59A1847A9D3}"/>
              </c:ext>
            </c:extLst>
          </c:dPt>
          <c:dPt>
            <c:idx val="4"/>
            <c:invertIfNegative val="0"/>
            <c:bubble3D val="0"/>
            <c:extLst>
              <c:ext xmlns:c16="http://schemas.microsoft.com/office/drawing/2014/chart" uri="{C3380CC4-5D6E-409C-BE32-E72D297353CC}">
                <c16:uniqueId val="{00000007-2F81-A049-A257-A59A1847A9D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2F81-A049-A257-A59A1847A9D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2F81-A049-A257-A59A1847A9D3}"/>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2F81-A049-A257-A59A1847A9D3}"/>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2F81-A049-A257-A59A1847A9D3}"/>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2F81-A049-A257-A59A1847A9D3}"/>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2F81-A049-A257-A59A1847A9D3}"/>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2F81-A049-A257-A59A1847A9D3}"/>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2F81-A049-A257-A59A1847A9D3}"/>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2F81-A049-A257-A59A1847A9D3}"/>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2F81-A049-A257-A59A1847A9D3}"/>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2F81-A049-A257-A59A1847A9D3}"/>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2F81-A049-A257-A59A1847A9D3}"/>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2F81-A049-A257-A59A1847A9D3}"/>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2F81-A049-A257-A59A1847A9D3}"/>
              </c:ext>
            </c:extLst>
          </c:dPt>
          <c:cat>
            <c:strRef>
              <c:f>'LEER – Marketingprojektmanageme'!$B$11:$B$30</c:f>
              <c:strCache>
                <c:ptCount val="20"/>
                <c:pt idx="0">
                  <c:v>Kick-off-Meeting festlegen</c:v>
                </c:pt>
                <c:pt idx="1">
                  <c:v>Auf Ziele einigen</c:v>
                </c:pt>
                <c:pt idx="2">
                  <c:v>Personalbesetzung festlegen</c:v>
                </c:pt>
                <c:pt idx="3">
                  <c:v>Messaging entwickeln</c:v>
                </c:pt>
                <c:pt idx="4">
                  <c:v>Budget fertigstellen</c:v>
                </c:pt>
                <c:pt idx="5">
                  <c:v>E-Mail-Outreach</c:v>
                </c:pt>
                <c:pt idx="6">
                  <c:v>Landingpage gestalten</c:v>
                </c:pt>
                <c:pt idx="7">
                  <c:v>Gezielter Blog-Beitrag</c:v>
                </c:pt>
                <c:pt idx="8">
                  <c:v>Videoproduktion</c:v>
                </c:pt>
                <c:pt idx="9">
                  <c:v>Werbe-Content</c:v>
                </c:pt>
                <c:pt idx="10">
                  <c:v>Social-Media-Werbung</c:v>
                </c:pt>
                <c:pt idx="11">
                  <c:v>Aufgabe 12</c:v>
                </c:pt>
                <c:pt idx="12">
                  <c:v>Aufgabe 13</c:v>
                </c:pt>
                <c:pt idx="13">
                  <c:v>Aufgabe 14</c:v>
                </c:pt>
                <c:pt idx="14">
                  <c:v>Aufgabe 15</c:v>
                </c:pt>
                <c:pt idx="15">
                  <c:v>Aufgabe 16</c:v>
                </c:pt>
                <c:pt idx="16">
                  <c:v>Aufgabe 17</c:v>
                </c:pt>
                <c:pt idx="17">
                  <c:v>Aufgabe 18</c:v>
                </c:pt>
                <c:pt idx="18">
                  <c:v>Aufgabe 19</c:v>
                </c:pt>
                <c:pt idx="19">
                  <c:v>Aufgabe 20</c:v>
                </c:pt>
              </c:strCache>
            </c:strRef>
          </c:cat>
          <c:val>
            <c:numRef>
              <c:f>'LEER – Marketingprojektmanageme'!$F$11:$F$30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4-2F81-A049-A257-A59A1847A9D3}"/>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baseline="0">
                <a:latin typeface="Century Gothic" panose="020B0502020202020204" pitchFamily="34" charset="0"/>
              </a:rPr>
              <a:t>PROZENTUALER</a:t>
            </a:r>
            <a:r>
              <a:rPr lang="de-DE">
                <a:latin typeface="Century Gothic" panose="020B0502020202020204" pitchFamily="34" charset="0"/>
              </a:rPr>
              <a:t> AUFGABENSTATUS</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09C7-8E4F-95DE-178B899F3E3D}"/>
              </c:ext>
            </c:extLst>
          </c:dPt>
          <c:dPt>
            <c:idx val="1"/>
            <c:bubble3D val="0"/>
            <c:spPr>
              <a:solidFill>
                <a:srgbClr val="92D050"/>
              </a:solidFill>
            </c:spPr>
            <c:extLst>
              <c:ext xmlns:c16="http://schemas.microsoft.com/office/drawing/2014/chart" uri="{C3380CC4-5D6E-409C-BE32-E72D297353CC}">
                <c16:uniqueId val="{00000003-09C7-8E4F-95DE-178B899F3E3D}"/>
              </c:ext>
            </c:extLst>
          </c:dPt>
          <c:dPt>
            <c:idx val="2"/>
            <c:bubble3D val="0"/>
            <c:spPr>
              <a:solidFill>
                <a:srgbClr val="00BD32"/>
              </a:solidFill>
            </c:spPr>
            <c:extLst>
              <c:ext xmlns:c16="http://schemas.microsoft.com/office/drawing/2014/chart" uri="{C3380CC4-5D6E-409C-BE32-E72D297353CC}">
                <c16:uniqueId val="{00000005-09C7-8E4F-95DE-178B899F3E3D}"/>
              </c:ext>
            </c:extLst>
          </c:dPt>
          <c:dPt>
            <c:idx val="3"/>
            <c:bubble3D val="0"/>
            <c:spPr>
              <a:solidFill>
                <a:schemeClr val="accent4"/>
              </a:solidFill>
            </c:spPr>
            <c:extLst>
              <c:ext xmlns:c16="http://schemas.microsoft.com/office/drawing/2014/chart" uri="{C3380CC4-5D6E-409C-BE32-E72D297353CC}">
                <c16:uniqueId val="{00000007-09C7-8E4F-95DE-178B899F3E3D}"/>
              </c:ext>
            </c:extLst>
          </c:dPt>
          <c:dPt>
            <c:idx val="4"/>
            <c:bubble3D val="0"/>
            <c:spPr>
              <a:solidFill>
                <a:srgbClr val="D2D2D2"/>
              </a:solidFill>
            </c:spPr>
            <c:extLst>
              <c:ext xmlns:c16="http://schemas.microsoft.com/office/drawing/2014/chart" uri="{C3380CC4-5D6E-409C-BE32-E72D297353CC}">
                <c16:uniqueId val="{00000009-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Marketingprojektmanageme'!$B$34:$B$38</c:f>
              <c:strCache>
                <c:ptCount val="5"/>
                <c:pt idx="0">
                  <c:v>Nicht begonnen</c:v>
                </c:pt>
                <c:pt idx="1">
                  <c:v>In Bearbeitung</c:v>
                </c:pt>
                <c:pt idx="2">
                  <c:v>Abgeschlossen</c:v>
                </c:pt>
                <c:pt idx="3">
                  <c:v>Überfällig</c:v>
                </c:pt>
                <c:pt idx="4">
                  <c:v>Pausiert</c:v>
                </c:pt>
              </c:strCache>
            </c:strRef>
          </c:cat>
          <c:val>
            <c:numRef>
              <c:f>'LEER – Marketingprojektmanageme'!$C$34:$C$38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09C7-8E4F-95DE-178B899F3E3D}"/>
            </c:ext>
          </c:extLst>
        </c:ser>
        <c:ser>
          <c:idx val="0"/>
          <c:order val="1"/>
          <c:dPt>
            <c:idx val="0"/>
            <c:bubble3D val="0"/>
            <c:spPr>
              <a:solidFill>
                <a:srgbClr val="81D6F0"/>
              </a:solidFill>
            </c:spPr>
            <c:extLst>
              <c:ext xmlns:c16="http://schemas.microsoft.com/office/drawing/2014/chart" uri="{C3380CC4-5D6E-409C-BE32-E72D297353CC}">
                <c16:uniqueId val="{0000000C-09C7-8E4F-95DE-178B899F3E3D}"/>
              </c:ext>
            </c:extLst>
          </c:dPt>
          <c:dPt>
            <c:idx val="1"/>
            <c:bubble3D val="0"/>
            <c:spPr>
              <a:solidFill>
                <a:srgbClr val="92D050"/>
              </a:solidFill>
            </c:spPr>
            <c:extLst>
              <c:ext xmlns:c16="http://schemas.microsoft.com/office/drawing/2014/chart" uri="{C3380CC4-5D6E-409C-BE32-E72D297353CC}">
                <c16:uniqueId val="{0000000E-09C7-8E4F-95DE-178B899F3E3D}"/>
              </c:ext>
            </c:extLst>
          </c:dPt>
          <c:dPt>
            <c:idx val="2"/>
            <c:bubble3D val="0"/>
            <c:spPr>
              <a:solidFill>
                <a:srgbClr val="00BD32"/>
              </a:solidFill>
            </c:spPr>
            <c:extLst>
              <c:ext xmlns:c16="http://schemas.microsoft.com/office/drawing/2014/chart" uri="{C3380CC4-5D6E-409C-BE32-E72D297353CC}">
                <c16:uniqueId val="{00000010-09C7-8E4F-95DE-178B899F3E3D}"/>
              </c:ext>
            </c:extLst>
          </c:dPt>
          <c:dPt>
            <c:idx val="3"/>
            <c:bubble3D val="0"/>
            <c:spPr>
              <a:solidFill>
                <a:schemeClr val="accent4"/>
              </a:solidFill>
            </c:spPr>
            <c:extLst>
              <c:ext xmlns:c16="http://schemas.microsoft.com/office/drawing/2014/chart" uri="{C3380CC4-5D6E-409C-BE32-E72D297353CC}">
                <c16:uniqueId val="{00000012-09C7-8E4F-95DE-178B899F3E3D}"/>
              </c:ext>
            </c:extLst>
          </c:dPt>
          <c:dPt>
            <c:idx val="4"/>
            <c:bubble3D val="0"/>
            <c:spPr>
              <a:solidFill>
                <a:srgbClr val="D2D2D2"/>
              </a:solidFill>
            </c:spPr>
            <c:extLst>
              <c:ext xmlns:c16="http://schemas.microsoft.com/office/drawing/2014/chart" uri="{C3380CC4-5D6E-409C-BE32-E72D297353CC}">
                <c16:uniqueId val="{00000014-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Marketingprojektmanageme'!$B$34:$B$38</c:f>
              <c:strCache>
                <c:ptCount val="5"/>
                <c:pt idx="0">
                  <c:v>Nicht begonnen</c:v>
                </c:pt>
                <c:pt idx="1">
                  <c:v>In Bearbeitung</c:v>
                </c:pt>
                <c:pt idx="2">
                  <c:v>Abgeschlossen</c:v>
                </c:pt>
                <c:pt idx="3">
                  <c:v>Überfällig</c:v>
                </c:pt>
                <c:pt idx="4">
                  <c:v>Pausiert</c:v>
                </c:pt>
              </c:strCache>
            </c:strRef>
          </c:cat>
          <c:val>
            <c:numRef>
              <c:f>'LEER – Marketingprojektmanageme'!$C$34:$C$38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09C7-8E4F-95DE-178B899F3E3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BUDGET</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7170454545454544"/>
          <c:y val="0.29364341957255341"/>
          <c:w val="0.75686873657838227"/>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7080-E049-8153-968E91CFC963}"/>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7080-E049-8153-968E91CFC963}"/>
              </c:ext>
            </c:extLst>
          </c:dPt>
          <c:cat>
            <c:strRef>
              <c:f>'LEER – Marketingprojektmanageme'!$F$33:$F$34</c:f>
              <c:strCache>
                <c:ptCount val="2"/>
                <c:pt idx="0">
                  <c:v>GEPLANT</c:v>
                </c:pt>
                <c:pt idx="1">
                  <c:v>TATSÄCHLICH</c:v>
                </c:pt>
              </c:strCache>
            </c:strRef>
          </c:cat>
          <c:val>
            <c:numRef>
              <c:f>'LEER – Marketingprojektmanageme'!$G$33:$G$34</c:f>
              <c:numCache>
                <c:formatCode>#,##0</c:formatCode>
                <c:ptCount val="2"/>
                <c:pt idx="0">
                  <c:v>0</c:v>
                </c:pt>
                <c:pt idx="1">
                  <c:v>0</c:v>
                </c:pt>
              </c:numCache>
            </c:numRef>
          </c:val>
          <c:extLst>
            <c:ext xmlns:c16="http://schemas.microsoft.com/office/drawing/2014/chart" uri="{C3380CC4-5D6E-409C-BE32-E72D297353CC}">
              <c16:uniqueId val="{00000004-7080-E049-8153-968E91CFC963}"/>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9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AUSSTEHENDE ELEMENTE</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10E6-B242-A357-03CD99D451C2}"/>
              </c:ext>
            </c:extLst>
          </c:dPt>
          <c:dPt>
            <c:idx val="1"/>
            <c:invertIfNegative val="0"/>
            <c:bubble3D val="0"/>
            <c:spPr>
              <a:solidFill>
                <a:srgbClr val="00BD32"/>
              </a:solidFill>
            </c:spPr>
            <c:extLst>
              <c:ext xmlns:c16="http://schemas.microsoft.com/office/drawing/2014/chart" uri="{C3380CC4-5D6E-409C-BE32-E72D297353CC}">
                <c16:uniqueId val="{00000003-10E6-B242-A357-03CD99D451C2}"/>
              </c:ext>
            </c:extLst>
          </c:dPt>
          <c:dPt>
            <c:idx val="2"/>
            <c:invertIfNegative val="0"/>
            <c:bubble3D val="0"/>
            <c:spPr>
              <a:solidFill>
                <a:schemeClr val="accent4"/>
              </a:solidFill>
            </c:spPr>
            <c:extLst>
              <c:ext xmlns:c16="http://schemas.microsoft.com/office/drawing/2014/chart" uri="{C3380CC4-5D6E-409C-BE32-E72D297353CC}">
                <c16:uniqueId val="{00000005-10E6-B242-A357-03CD99D451C2}"/>
              </c:ext>
            </c:extLst>
          </c:dPt>
          <c:cat>
            <c:strRef>
              <c:f>'LEER – Marketingprojektmanageme'!$F$42:$F$44</c:f>
              <c:strCache>
                <c:ptCount val="3"/>
                <c:pt idx="0">
                  <c:v>Entscheidungen</c:v>
                </c:pt>
                <c:pt idx="1">
                  <c:v>Aktionen</c:v>
                </c:pt>
                <c:pt idx="2">
                  <c:v>Änderungsanforderungen </c:v>
                </c:pt>
              </c:strCache>
            </c:strRef>
          </c:cat>
          <c:val>
            <c:numRef>
              <c:f>'LEER – Marketingprojektmanageme'!$G$42:$G$44</c:f>
              <c:numCache>
                <c:formatCode>#,##0</c:formatCode>
                <c:ptCount val="3"/>
                <c:pt idx="0">
                  <c:v>0</c:v>
                </c:pt>
                <c:pt idx="1">
                  <c:v>0</c:v>
                </c:pt>
                <c:pt idx="2">
                  <c:v>0</c:v>
                </c:pt>
              </c:numCache>
            </c:numRef>
          </c:val>
          <c:extLst>
            <c:ext xmlns:c16="http://schemas.microsoft.com/office/drawing/2014/chart" uri="{C3380CC4-5D6E-409C-BE32-E72D297353CC}">
              <c16:uniqueId val="{00000006-10E6-B242-A357-03CD99D451C2}"/>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9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de.smartsheet.com/try-it?trp=50195"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4</xdr:row>
      <xdr:rowOff>5168900</xdr:rowOff>
    </xdr:from>
    <xdr:to>
      <xdr:col>8</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866775</xdr:colOff>
      <xdr:row>0</xdr:row>
      <xdr:rowOff>66675</xdr:rowOff>
    </xdr:from>
    <xdr:to>
      <xdr:col>8</xdr:col>
      <xdr:colOff>3579240</xdr:colOff>
      <xdr:row>0</xdr:row>
      <xdr:rowOff>606171</xdr:rowOff>
    </xdr:to>
    <xdr:pic>
      <xdr:nvPicPr>
        <xdr:cNvPr id="4" name="Picture 3">
          <a:hlinkClick xmlns:r="http://schemas.openxmlformats.org/officeDocument/2006/relationships" r:id="rId6"/>
          <a:extLst>
            <a:ext uri="{FF2B5EF4-FFF2-40B4-BE49-F238E27FC236}">
              <a16:creationId xmlns:a16="http://schemas.microsoft.com/office/drawing/2014/main" id="{CCC04536-BF51-803F-962B-367D7A196222}"/>
            </a:ext>
          </a:extLst>
        </xdr:cNvPr>
        <xdr:cNvPicPr>
          <a:picLocks noChangeAspect="1"/>
        </xdr:cNvPicPr>
      </xdr:nvPicPr>
      <xdr:blipFill>
        <a:blip xmlns:r="http://schemas.openxmlformats.org/officeDocument/2006/relationships" r:embed="rId7"/>
        <a:stretch>
          <a:fillRect/>
        </a:stretch>
      </xdr:blipFill>
      <xdr:spPr>
        <a:xfrm>
          <a:off x="12830175" y="66675"/>
          <a:ext cx="2712465" cy="5394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EA9AC6D3-FE28-5E45-8D69-107980BE9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4" name="Chart 3">
          <a:extLst>
            <a:ext uri="{FF2B5EF4-FFF2-40B4-BE49-F238E27FC236}">
              <a16:creationId xmlns:a16="http://schemas.microsoft.com/office/drawing/2014/main" id="{A01D737D-0B05-A142-8601-17B048663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393700</xdr:colOff>
      <xdr:row>4</xdr:row>
      <xdr:rowOff>5168900</xdr:rowOff>
    </xdr:from>
    <xdr:to>
      <xdr:col>8</xdr:col>
      <xdr:colOff>3759200</xdr:colOff>
      <xdr:row>5</xdr:row>
      <xdr:rowOff>1752600</xdr:rowOff>
    </xdr:to>
    <xdr:graphicFrame macro="">
      <xdr:nvGraphicFramePr>
        <xdr:cNvPr id="5" name="Chart 4">
          <a:extLst>
            <a:ext uri="{FF2B5EF4-FFF2-40B4-BE49-F238E27FC236}">
              <a16:creationId xmlns:a16="http://schemas.microsoft.com/office/drawing/2014/main" id="{BDCC403E-70F4-C649-8819-40713D810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6" name="Chart 5">
          <a:extLst>
            <a:ext uri="{FF2B5EF4-FFF2-40B4-BE49-F238E27FC236}">
              <a16:creationId xmlns:a16="http://schemas.microsoft.com/office/drawing/2014/main" id="{9FEF5123-E077-7442-B74D-A8D9F6D01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7" name="Chart 6">
          <a:extLst>
            <a:ext uri="{FF2B5EF4-FFF2-40B4-BE49-F238E27FC236}">
              <a16:creationId xmlns:a16="http://schemas.microsoft.com/office/drawing/2014/main" id="{BA380152-89EE-B846-A9DB-DFC4B50C0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177798</xdr:colOff>
      <xdr:row>3</xdr:row>
      <xdr:rowOff>285750</xdr:rowOff>
    </xdr:from>
    <xdr:to>
      <xdr:col>14</xdr:col>
      <xdr:colOff>438148</xdr:colOff>
      <xdr:row>4</xdr:row>
      <xdr:rowOff>3708400</xdr:rowOff>
    </xdr:to>
    <xdr:grpSp>
      <xdr:nvGrpSpPr>
        <xdr:cNvPr id="8" name="Group 7">
          <a:extLst>
            <a:ext uri="{FF2B5EF4-FFF2-40B4-BE49-F238E27FC236}">
              <a16:creationId xmlns:a16="http://schemas.microsoft.com/office/drawing/2014/main" id="{35AFBB8F-D44D-984F-AEF2-6B9F2AA5B6F9}"/>
            </a:ext>
          </a:extLst>
        </xdr:cNvPr>
        <xdr:cNvGrpSpPr/>
      </xdr:nvGrpSpPr>
      <xdr:grpSpPr>
        <a:xfrm>
          <a:off x="16541748" y="1609725"/>
          <a:ext cx="3241675" cy="3860800"/>
          <a:chOff x="16992600" y="6921500"/>
          <a:chExt cx="2972347" cy="3860800"/>
        </a:xfrm>
      </xdr:grpSpPr>
      <xdr:cxnSp macro="">
        <xdr:nvCxnSpPr>
          <xdr:cNvPr id="9" name="Straight Arrow Connector 8">
            <a:extLst>
              <a:ext uri="{FF2B5EF4-FFF2-40B4-BE49-F238E27FC236}">
                <a16:creationId xmlns:a16="http://schemas.microsoft.com/office/drawing/2014/main" id="{2BD29113-E070-7148-BF09-35A834021F4E}"/>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BC4B726B-863D-A94B-9C53-62E99766B310}"/>
              </a:ext>
            </a:extLst>
          </xdr:cNvPr>
          <xdr:cNvSpPr txBox="1"/>
        </xdr:nvSpPr>
        <xdr:spPr>
          <a:xfrm>
            <a:off x="17564100" y="6921500"/>
            <a:ext cx="2400847" cy="11049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einem Rechtsklick auf die horizontale (Wert-)Achse, um die Einstellungen für die obere und untere Schranke in den Achsenoptionen zu bearbeiten. *Löschen Sie nicht ausgefüllte Zeilen in der Tabelle.*</a:t>
            </a:r>
          </a:p>
        </xdr:txBody>
      </xdr:sp>
      <xdr:pic>
        <xdr:nvPicPr>
          <xdr:cNvPr id="11" name="Picture 10">
            <a:extLst>
              <a:ext uri="{FF2B5EF4-FFF2-40B4-BE49-F238E27FC236}">
                <a16:creationId xmlns:a16="http://schemas.microsoft.com/office/drawing/2014/main" id="{3ADAE313-8EE0-CF4C-B4CD-88C4B0E12476}"/>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50195"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5"/>
  <sheetViews>
    <sheetView showGridLines="0" tabSelected="1" workbookViewId="0">
      <pane ySplit="1" topLeftCell="A2" activePane="bottomLeft" state="frozen"/>
      <selection pane="bottomLeft" activeCell="M6" sqref="M6"/>
    </sheetView>
  </sheetViews>
  <sheetFormatPr defaultColWidth="11" defaultRowHeight="13.5" x14ac:dyDescent="0.25"/>
  <cols>
    <col min="1" max="1" width="3.25" style="6" customWidth="1"/>
    <col min="2" max="2" width="43.5" style="6" customWidth="1"/>
    <col min="3" max="3" width="20.75" style="6" customWidth="1"/>
    <col min="4" max="4" width="13.625" style="6" customWidth="1"/>
    <col min="5" max="5" width="10.75" style="6" customWidth="1"/>
    <col min="6" max="6" width="24.25" style="6" customWidth="1"/>
    <col min="7" max="7" width="20.75" style="6" customWidth="1"/>
    <col min="8" max="8" width="20.125" style="6" customWidth="1"/>
    <col min="9" max="9" width="50.75" style="6" customWidth="1"/>
    <col min="10" max="10" width="3.25" style="6" customWidth="1"/>
    <col min="11" max="11" width="16.625" style="6" customWidth="1"/>
    <col min="12" max="12" width="3.25" style="6" customWidth="1"/>
    <col min="13" max="13" width="12.75" style="6" customWidth="1"/>
    <col min="14" max="14" width="3.25" style="6" customWidth="1"/>
    <col min="15" max="17" width="11" style="6"/>
    <col min="18" max="18" width="9" style="6" customWidth="1"/>
    <col min="19" max="16384" width="11" style="6"/>
  </cols>
  <sheetData>
    <row r="1" spans="1:258" s="10" customFormat="1" ht="52.5" customHeight="1" x14ac:dyDescent="0.25">
      <c r="B1" s="60" t="s">
        <v>3</v>
      </c>
    </row>
    <row r="2" spans="1:258" s="23" customFormat="1" ht="25.15" customHeight="1" x14ac:dyDescent="0.25">
      <c r="A2" s="18"/>
      <c r="B2" s="19" t="s">
        <v>4</v>
      </c>
      <c r="C2" s="20"/>
      <c r="D2" s="19"/>
      <c r="E2" s="19"/>
      <c r="F2" s="21" t="s">
        <v>5</v>
      </c>
      <c r="G2" s="22" t="s">
        <v>6</v>
      </c>
      <c r="H2" s="21" t="s">
        <v>7</v>
      </c>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258" ht="34.9" customHeight="1" thickBot="1" x14ac:dyDescent="0.3">
      <c r="A3" s="1"/>
      <c r="B3" s="66"/>
      <c r="C3" s="67"/>
      <c r="D3" s="67"/>
      <c r="E3" s="68"/>
      <c r="F3" s="62" t="s">
        <v>8</v>
      </c>
      <c r="G3" s="63" t="s">
        <v>9</v>
      </c>
      <c r="H3" s="64">
        <v>0.72</v>
      </c>
      <c r="I3" s="1"/>
      <c r="J3" s="1"/>
      <c r="K3" s="1"/>
      <c r="L3" s="1"/>
      <c r="M3" s="1"/>
      <c r="N3" s="1"/>
      <c r="O3" s="1"/>
      <c r="P3" s="1"/>
      <c r="Q3" s="1"/>
      <c r="R3" s="1"/>
      <c r="S3" s="1"/>
      <c r="T3" s="1"/>
      <c r="U3" s="1"/>
      <c r="V3" s="1"/>
      <c r="W3" s="1"/>
      <c r="X3" s="1"/>
      <c r="Y3" s="1"/>
      <c r="Z3" s="1"/>
      <c r="AA3" s="1"/>
      <c r="AB3" s="1"/>
      <c r="AC3" s="1"/>
      <c r="AD3" s="1"/>
      <c r="AE3" s="1"/>
      <c r="AF3" s="1"/>
      <c r="AG3" s="1"/>
      <c r="AH3" s="1"/>
    </row>
    <row r="4" spans="1:258" ht="34.9" customHeight="1" x14ac:dyDescent="0.25">
      <c r="A4" s="1"/>
      <c r="B4" s="54" t="s">
        <v>10</v>
      </c>
      <c r="C4" s="50"/>
      <c r="D4" s="50"/>
      <c r="E4" s="50"/>
      <c r="F4" s="51"/>
      <c r="G4" s="52"/>
      <c r="H4" s="53"/>
      <c r="I4" s="1"/>
      <c r="J4" s="1"/>
      <c r="K4" s="1"/>
      <c r="L4" s="1"/>
      <c r="M4" s="1"/>
      <c r="N4" s="1"/>
      <c r="O4" s="1"/>
      <c r="P4" s="1"/>
      <c r="Q4" s="1"/>
      <c r="R4" s="1"/>
      <c r="S4" s="1"/>
      <c r="T4" s="1"/>
      <c r="U4" s="1"/>
      <c r="V4" s="1"/>
      <c r="W4" s="1"/>
      <c r="X4" s="1"/>
      <c r="Y4" s="1"/>
      <c r="Z4" s="1"/>
      <c r="AA4" s="1"/>
      <c r="AB4" s="1"/>
      <c r="AC4" s="1"/>
      <c r="AD4" s="1"/>
      <c r="AE4" s="1"/>
      <c r="AF4" s="1"/>
      <c r="AG4" s="1"/>
      <c r="AH4" s="1"/>
    </row>
    <row r="5" spans="1:258" ht="409.1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2.89999999999998"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4.9" customHeight="1" x14ac:dyDescent="0.25">
      <c r="A8" s="1"/>
      <c r="B8" s="26" t="s">
        <v>11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15" customHeight="1" x14ac:dyDescent="0.25">
      <c r="A9" s="1"/>
      <c r="B9" s="25" t="s">
        <v>12</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4.9" customHeight="1" x14ac:dyDescent="0.25">
      <c r="A10" s="9"/>
      <c r="B10" s="13" t="s">
        <v>13</v>
      </c>
      <c r="C10" s="13" t="s">
        <v>14</v>
      </c>
      <c r="D10" s="31" t="s">
        <v>15</v>
      </c>
      <c r="E10" s="31" t="s">
        <v>16</v>
      </c>
      <c r="F10" s="32" t="s">
        <v>17</v>
      </c>
      <c r="G10" s="13" t="s">
        <v>0</v>
      </c>
      <c r="H10" s="13" t="s">
        <v>18</v>
      </c>
      <c r="I10" s="13" t="s">
        <v>19</v>
      </c>
      <c r="J10" s="9"/>
      <c r="K10" s="13" t="s">
        <v>0</v>
      </c>
      <c r="L10" s="9"/>
      <c r="M10" s="13" t="s">
        <v>18</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2.9" customHeight="1" x14ac:dyDescent="0.25">
      <c r="A11" s="7"/>
      <c r="B11" s="3" t="s">
        <v>20</v>
      </c>
      <c r="C11" s="2"/>
      <c r="D11" s="33">
        <v>45293</v>
      </c>
      <c r="E11" s="33">
        <v>45299</v>
      </c>
      <c r="F11" s="34">
        <f>IF(D11=0,0,E11-D11)</f>
        <v>6</v>
      </c>
      <c r="G11" s="2" t="s">
        <v>21</v>
      </c>
      <c r="H11" s="2" t="s">
        <v>22</v>
      </c>
      <c r="I11" s="2"/>
      <c r="K11" s="24" t="s">
        <v>23</v>
      </c>
      <c r="L11" s="7"/>
      <c r="M11" s="14" t="s">
        <v>22</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2.9" customHeight="1" x14ac:dyDescent="0.25">
      <c r="A12" s="7"/>
      <c r="B12" s="3" t="s">
        <v>24</v>
      </c>
      <c r="C12" s="4"/>
      <c r="D12" s="35">
        <v>45295</v>
      </c>
      <c r="E12" s="35">
        <v>45302</v>
      </c>
      <c r="F12" s="34">
        <f t="shared" ref="F12:F21" si="0">IF(D12=0,0,E12-D12)</f>
        <v>7</v>
      </c>
      <c r="G12" s="3" t="s">
        <v>21</v>
      </c>
      <c r="H12" s="3" t="s">
        <v>25</v>
      </c>
      <c r="I12" s="2"/>
      <c r="K12" s="3" t="s">
        <v>26</v>
      </c>
      <c r="L12" s="7"/>
      <c r="M12" s="15" t="s">
        <v>25</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2.9" customHeight="1" x14ac:dyDescent="0.25">
      <c r="A13" s="7"/>
      <c r="B13" s="3" t="s">
        <v>27</v>
      </c>
      <c r="C13" s="4"/>
      <c r="D13" s="35">
        <v>45298</v>
      </c>
      <c r="E13" s="35">
        <v>45302</v>
      </c>
      <c r="F13" s="34">
        <f t="shared" si="0"/>
        <v>4</v>
      </c>
      <c r="G13" s="3" t="s">
        <v>21</v>
      </c>
      <c r="H13" s="3" t="s">
        <v>28</v>
      </c>
      <c r="I13" s="2"/>
      <c r="K13" s="3" t="s">
        <v>21</v>
      </c>
      <c r="L13" s="7"/>
      <c r="M13" s="16" t="s">
        <v>28</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2.9" customHeight="1" x14ac:dyDescent="0.25">
      <c r="A14" s="7"/>
      <c r="B14" s="3" t="s">
        <v>29</v>
      </c>
      <c r="C14" s="11"/>
      <c r="D14" s="35">
        <v>45301</v>
      </c>
      <c r="E14" s="35">
        <v>45306</v>
      </c>
      <c r="F14" s="34">
        <f t="shared" si="0"/>
        <v>5</v>
      </c>
      <c r="G14" s="3" t="s">
        <v>21</v>
      </c>
      <c r="H14" s="3" t="s">
        <v>28</v>
      </c>
      <c r="I14" s="2"/>
      <c r="K14" s="11" t="s">
        <v>30</v>
      </c>
      <c r="L14" s="7"/>
      <c r="M14" s="11"/>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2.9" customHeight="1" x14ac:dyDescent="0.25">
      <c r="A15" s="7"/>
      <c r="B15" s="3" t="s">
        <v>31</v>
      </c>
      <c r="C15" s="4"/>
      <c r="D15" s="35">
        <v>45304</v>
      </c>
      <c r="E15" s="35">
        <v>45311</v>
      </c>
      <c r="F15" s="34">
        <f t="shared" si="0"/>
        <v>7</v>
      </c>
      <c r="G15" s="3" t="s">
        <v>21</v>
      </c>
      <c r="H15" s="3" t="s">
        <v>28</v>
      </c>
      <c r="I15" s="2"/>
      <c r="J15" s="7"/>
      <c r="K15" s="11" t="s">
        <v>32</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2.9" customHeight="1" x14ac:dyDescent="0.25">
      <c r="A16" s="7"/>
      <c r="B16" s="3" t="s">
        <v>33</v>
      </c>
      <c r="C16" s="4"/>
      <c r="D16" s="35">
        <v>45307</v>
      </c>
      <c r="E16" s="35">
        <v>45320</v>
      </c>
      <c r="F16" s="34">
        <f t="shared" si="0"/>
        <v>13</v>
      </c>
      <c r="G16" s="3" t="s">
        <v>30</v>
      </c>
      <c r="H16" s="3" t="s">
        <v>22</v>
      </c>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2.9" customHeight="1" x14ac:dyDescent="0.25">
      <c r="A17" s="7"/>
      <c r="B17" s="3" t="s">
        <v>34</v>
      </c>
      <c r="C17" s="12"/>
      <c r="D17" s="35">
        <v>45310</v>
      </c>
      <c r="E17" s="33">
        <v>45323</v>
      </c>
      <c r="F17" s="34">
        <f t="shared" si="0"/>
        <v>13</v>
      </c>
      <c r="G17" s="3" t="s">
        <v>26</v>
      </c>
      <c r="H17" s="3" t="s">
        <v>22</v>
      </c>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2.9" customHeight="1" x14ac:dyDescent="0.25">
      <c r="A18" s="7"/>
      <c r="B18" s="3" t="s">
        <v>35</v>
      </c>
      <c r="C18" s="12"/>
      <c r="D18" s="35">
        <v>45313</v>
      </c>
      <c r="E18" s="33">
        <v>45331</v>
      </c>
      <c r="F18" s="34">
        <f t="shared" si="0"/>
        <v>18</v>
      </c>
      <c r="G18" s="3" t="s">
        <v>26</v>
      </c>
      <c r="H18" s="3" t="s">
        <v>22</v>
      </c>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2.9" customHeight="1" x14ac:dyDescent="0.25">
      <c r="A19" s="7"/>
      <c r="B19" s="3" t="s">
        <v>36</v>
      </c>
      <c r="C19" s="12"/>
      <c r="D19" s="35">
        <v>45316</v>
      </c>
      <c r="E19" s="33">
        <v>45327</v>
      </c>
      <c r="F19" s="34">
        <f t="shared" si="0"/>
        <v>11</v>
      </c>
      <c r="G19" s="3" t="s">
        <v>26</v>
      </c>
      <c r="H19" s="3" t="s">
        <v>22</v>
      </c>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2.9" customHeight="1" x14ac:dyDescent="0.25">
      <c r="A20" s="7"/>
      <c r="B20" s="3" t="s">
        <v>37</v>
      </c>
      <c r="C20" s="12"/>
      <c r="D20" s="35">
        <v>45319</v>
      </c>
      <c r="E20" s="33">
        <v>45328</v>
      </c>
      <c r="F20" s="34">
        <f t="shared" si="0"/>
        <v>9</v>
      </c>
      <c r="G20" s="3" t="s">
        <v>32</v>
      </c>
      <c r="H20" s="3" t="s">
        <v>22</v>
      </c>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2.9" customHeight="1" x14ac:dyDescent="0.25">
      <c r="A21" s="7"/>
      <c r="B21" s="3" t="s">
        <v>38</v>
      </c>
      <c r="C21" s="12"/>
      <c r="D21" s="35">
        <v>45322</v>
      </c>
      <c r="E21" s="33">
        <v>45324</v>
      </c>
      <c r="F21" s="34">
        <f t="shared" si="0"/>
        <v>2</v>
      </c>
      <c r="G21" s="3" t="s">
        <v>23</v>
      </c>
      <c r="H21" s="3" t="s">
        <v>25</v>
      </c>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ht="25.15" customHeight="1" x14ac:dyDescent="0.25">
      <c r="A23" s="1"/>
      <c r="B23" s="25" t="s">
        <v>39</v>
      </c>
      <c r="C23" s="1"/>
      <c r="D23" s="1"/>
      <c r="E23" s="1"/>
      <c r="F23" s="25" t="s">
        <v>2</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s="17" customFormat="1" ht="22.9" customHeight="1" x14ac:dyDescent="0.25">
      <c r="B24" s="48" t="s">
        <v>0</v>
      </c>
      <c r="C24" s="49" t="s">
        <v>40</v>
      </c>
      <c r="D24" s="49" t="s">
        <v>1</v>
      </c>
      <c r="F24" s="39" t="s">
        <v>41</v>
      </c>
      <c r="G24" s="37">
        <v>80000</v>
      </c>
    </row>
    <row r="25" spans="1:258" s="17" customFormat="1" ht="22.9" customHeight="1" thickBot="1" x14ac:dyDescent="0.3">
      <c r="B25" s="27" t="s">
        <v>23</v>
      </c>
      <c r="C25" s="42">
        <f>COUNTIF(G11:G21, "Nicht begonnen")</f>
        <v>1</v>
      </c>
      <c r="D25" s="43">
        <f>IFERROR(C25/C30,"")</f>
        <v>9.0909090909090912E-2</v>
      </c>
      <c r="F25" s="40" t="s">
        <v>42</v>
      </c>
      <c r="G25" s="38">
        <v>50000</v>
      </c>
    </row>
    <row r="26" spans="1:258" s="17" customFormat="1" ht="22.9" customHeight="1" x14ac:dyDescent="0.25">
      <c r="B26" s="3" t="s">
        <v>26</v>
      </c>
      <c r="C26" s="42">
        <f>COUNTIF(G11:G21, "In Bearbeitung")</f>
        <v>3</v>
      </c>
      <c r="D26" s="43">
        <f>IFERROR(C26/C30,"")</f>
        <v>0.27272727272727271</v>
      </c>
    </row>
    <row r="27" spans="1:258" s="17" customFormat="1" ht="22.9" customHeight="1" x14ac:dyDescent="0.25">
      <c r="B27" s="28" t="s">
        <v>21</v>
      </c>
      <c r="C27" s="42">
        <f>COUNTIF(G11:G21, "Abgeschlossen")</f>
        <v>5</v>
      </c>
      <c r="D27" s="43">
        <f>IFERROR(C27/C30,"")</f>
        <v>0.45454545454545453</v>
      </c>
    </row>
    <row r="28" spans="1:258" s="17" customFormat="1" ht="22.9" customHeight="1" x14ac:dyDescent="0.25">
      <c r="B28" s="29" t="s">
        <v>30</v>
      </c>
      <c r="C28" s="42">
        <f>COUNTIF(G11:G21, "Überfällig")</f>
        <v>1</v>
      </c>
      <c r="D28" s="43">
        <f>IFERROR(C28/C30,"")</f>
        <v>9.0909090909090912E-2</v>
      </c>
    </row>
    <row r="29" spans="1:258" s="17" customFormat="1" ht="22.9" customHeight="1" thickBot="1" x14ac:dyDescent="0.3">
      <c r="B29" s="30" t="s">
        <v>32</v>
      </c>
      <c r="C29" s="44">
        <f>COUNTIF(G11:G21, "Pausiert")</f>
        <v>1</v>
      </c>
      <c r="D29" s="45">
        <f>IFERROR(C29/C30,"")</f>
        <v>9.0909090909090912E-2</v>
      </c>
    </row>
    <row r="30" spans="1:258" s="17" customFormat="1" ht="22.9" customHeight="1" x14ac:dyDescent="0.25">
      <c r="B30" s="36" t="s">
        <v>43</v>
      </c>
      <c r="C30" s="46">
        <f>SUM(C25:C29)</f>
        <v>11</v>
      </c>
      <c r="D30" s="47">
        <f>SUM(D25:D29)</f>
        <v>1</v>
      </c>
    </row>
    <row r="31" spans="1:258" s="17" customFormat="1" x14ac:dyDescent="0.25"/>
    <row r="32" spans="1:258" ht="25.15" customHeight="1" x14ac:dyDescent="0.25">
      <c r="A32" s="1"/>
      <c r="B32" s="25" t="s">
        <v>44</v>
      </c>
      <c r="C32" s="1"/>
      <c r="D32" s="1"/>
      <c r="E32" s="1"/>
      <c r="F32" s="55" t="s">
        <v>45</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s="17" customFormat="1" ht="22.9" customHeight="1" x14ac:dyDescent="0.25">
      <c r="B33" s="48" t="s">
        <v>18</v>
      </c>
      <c r="C33" s="49" t="s">
        <v>40</v>
      </c>
      <c r="D33" s="49" t="s">
        <v>1</v>
      </c>
      <c r="F33" s="57" t="s">
        <v>46</v>
      </c>
      <c r="G33" s="37">
        <v>5</v>
      </c>
    </row>
    <row r="34" spans="1:258" s="17" customFormat="1" ht="22.9" customHeight="1" x14ac:dyDescent="0.25">
      <c r="B34" s="14" t="s">
        <v>22</v>
      </c>
      <c r="C34" s="42">
        <f>COUNTIF(H11:H21, "Hoch")</f>
        <v>6</v>
      </c>
      <c r="D34" s="43">
        <f>IFERROR(C34/C38,"")</f>
        <v>0.54545454545454541</v>
      </c>
      <c r="F34" s="56" t="s">
        <v>47</v>
      </c>
      <c r="G34" s="37">
        <v>2</v>
      </c>
    </row>
    <row r="35" spans="1:258" s="17" customFormat="1" ht="22.9" customHeight="1" x14ac:dyDescent="0.25">
      <c r="B35" s="15" t="s">
        <v>25</v>
      </c>
      <c r="C35" s="42">
        <f>COUNTIF(H11:H21, "Mittel")</f>
        <v>2</v>
      </c>
      <c r="D35" s="43">
        <f>IFERROR(C35/C38,"")</f>
        <v>0.18181818181818182</v>
      </c>
      <c r="F35" s="58" t="s">
        <v>48</v>
      </c>
      <c r="G35" s="37">
        <v>4</v>
      </c>
    </row>
    <row r="36" spans="1:258" s="17" customFormat="1" ht="22.9" customHeight="1" x14ac:dyDescent="0.25">
      <c r="B36" s="16" t="s">
        <v>28</v>
      </c>
      <c r="C36" s="42">
        <f>COUNTIF(H11:H21, "Niedrig")</f>
        <v>3</v>
      </c>
      <c r="D36" s="43">
        <f>IFERROR(C36/C38,"")</f>
        <v>0.27272727272727271</v>
      </c>
      <c r="F36" s="1"/>
      <c r="G36" s="1"/>
    </row>
    <row r="37" spans="1:258" s="17" customFormat="1" ht="22.9" customHeight="1" thickBot="1" x14ac:dyDescent="0.3">
      <c r="B37" s="41"/>
      <c r="C37" s="44">
        <f>COUNTIF(H11:H21, "...")</f>
        <v>0</v>
      </c>
      <c r="D37" s="45">
        <f>IFERROR(C37/C38,"")</f>
        <v>0</v>
      </c>
      <c r="F37" s="1"/>
      <c r="G37" s="1"/>
    </row>
    <row r="38" spans="1:258" s="17" customFormat="1" ht="22.9" customHeight="1" x14ac:dyDescent="0.25">
      <c r="B38" s="36" t="s">
        <v>43</v>
      </c>
      <c r="C38" s="46">
        <f>SUM(C34:C37)</f>
        <v>11</v>
      </c>
      <c r="D38" s="47">
        <f>SUM(D34:D37)</f>
        <v>1</v>
      </c>
      <c r="F38" s="1"/>
      <c r="G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ustomFormat="1" ht="49.9" customHeight="1" x14ac:dyDescent="0.25">
      <c r="A40" s="6"/>
      <c r="B40" s="65" t="s">
        <v>49</v>
      </c>
      <c r="C40" s="65"/>
      <c r="D40" s="65"/>
      <c r="E40" s="65"/>
      <c r="F40" s="65"/>
      <c r="G40" s="65"/>
      <c r="H40" s="65"/>
      <c r="I40" s="65"/>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sheetData>
  <mergeCells count="2">
    <mergeCell ref="B40:I40"/>
    <mergeCell ref="B3:E3"/>
  </mergeCells>
  <phoneticPr fontId="3" type="noConversion"/>
  <conditionalFormatting sqref="B25:B29">
    <cfRule type="containsText" dxfId="39" priority="30" operator="containsText" text="Überfällig">
      <formula>NOT(ISERROR(SEARCH("Überfällig",B25)))</formula>
    </cfRule>
    <cfRule type="containsText" dxfId="38" priority="31" operator="containsText" text="Pausiert">
      <formula>NOT(ISERROR(SEARCH("Pausiert",B25)))</formula>
    </cfRule>
    <cfRule type="containsText" dxfId="37" priority="32" operator="containsText" text="Abgeschlossen">
      <formula>NOT(ISERROR(SEARCH("Abgeschlossen",B25)))</formula>
    </cfRule>
    <cfRule type="containsText" dxfId="36" priority="33" operator="containsText" text="In Bearbeitung">
      <formula>NOT(ISERROR(SEARCH("In Bearbeitung",B25)))</formula>
    </cfRule>
    <cfRule type="containsText" dxfId="35" priority="34" operator="containsText" text="Nicht begonnen">
      <formula>NOT(ISERROR(SEARCH("Nicht begonnen",B25)))</formula>
    </cfRule>
  </conditionalFormatting>
  <conditionalFormatting sqref="B34:B37">
    <cfRule type="containsText" dxfId="34" priority="9" operator="containsText" text="Niedrig">
      <formula>NOT(ISERROR(SEARCH("Niedrig",B34)))</formula>
    </cfRule>
    <cfRule type="containsText" dxfId="33" priority="10" operator="containsText" text="Mittel">
      <formula>NOT(ISERROR(SEARCH("Mittel",B34)))</formula>
    </cfRule>
    <cfRule type="containsText" dxfId="32" priority="11" operator="containsText" text="Hoch">
      <formula>NOT(ISERROR(SEARCH("Hoch",B34)))</formula>
    </cfRule>
  </conditionalFormatting>
  <conditionalFormatting sqref="K11:K15 G11:G21">
    <cfRule type="containsText" dxfId="31" priority="35" operator="containsText" text="Überfällig">
      <formula>NOT(ISERROR(SEARCH("Überfällig",G11)))</formula>
    </cfRule>
    <cfRule type="containsText" dxfId="30" priority="55" operator="containsText" text="Pausiert">
      <formula>NOT(ISERROR(SEARCH("Pausiert",G11)))</formula>
    </cfRule>
    <cfRule type="containsText" dxfId="29" priority="56" operator="containsText" text="Abgeschlossen">
      <formula>NOT(ISERROR(SEARCH("Abgeschlossen",G11)))</formula>
    </cfRule>
    <cfRule type="containsText" dxfId="28" priority="57" operator="containsText" text="In Bearbeitung">
      <formula>NOT(ISERROR(SEARCH("In Bearbeitung",G11)))</formula>
    </cfRule>
    <cfRule type="containsText" dxfId="27" priority="58" operator="containsText" text="Nicht begonnen">
      <formula>NOT(ISERROR(SEARCH("Nicht begonnen",G11)))</formula>
    </cfRule>
  </conditionalFormatting>
  <conditionalFormatting sqref="M11:M14 H11:H21">
    <cfRule type="containsText" dxfId="26" priority="36" operator="containsText" text="Niedrig">
      <formula>NOT(ISERROR(SEARCH("Niedrig",H11)))</formula>
    </cfRule>
    <cfRule type="containsText" dxfId="25" priority="37" operator="containsText" text="Mittel">
      <formula>NOT(ISERROR(SEARCH("Mittel",H11)))</formula>
    </cfRule>
    <cfRule type="containsText" dxfId="24" priority="38" operator="containsText" text="Hoch">
      <formula>NOT(ISERROR(SEARCH("Hoch",H11)))</formula>
    </cfRule>
  </conditionalFormatting>
  <dataValidations count="2">
    <dataValidation type="list" allowBlank="1" showInputMessage="1" showErrorMessage="1" sqref="G11:G21" xr:uid="{BEF7E677-7619-1544-B928-2846876EF993}">
      <formula1>$K$11:$K$15</formula1>
    </dataValidation>
    <dataValidation type="list" allowBlank="1" showInputMessage="1" showErrorMessage="1" sqref="H11:H21" xr:uid="{9D172C47-4C27-2D41-BCB6-1E823B5B1CF5}">
      <formula1>$M$11:$M$14</formula1>
    </dataValidation>
  </dataValidations>
  <hyperlinks>
    <hyperlink ref="B40:I40" r:id="rId1" display="HIER KLICKEN ZUR ERSTELLUNG IN SMARTSHEET" xr:uid="{2605CBBD-365D-430E-8BE4-C11B22640BF0}"/>
  </hyperlinks>
  <pageMargins left="0.3" right="0.3" top="0.3" bottom="0.3" header="0" footer="0"/>
  <pageSetup scale="66" fitToHeight="0" orientation="landscape" horizontalDpi="4294967292" verticalDpi="4294967292"/>
  <rowBreaks count="1" manualBreakCount="1">
    <brk id="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EC985-287A-B741-8480-28034BF1FF2A}">
  <sheetPr>
    <tabColor theme="3" tint="0.79998168889431442"/>
    <pageSetUpPr fitToPage="1"/>
  </sheetPr>
  <dimension ref="A1:JV1023"/>
  <sheetViews>
    <sheetView showGridLines="0" workbookViewId="0">
      <pane ySplit="1" topLeftCell="A2" activePane="bottomLeft" state="frozen"/>
      <selection pane="bottomLeft" activeCell="H20" sqref="H20"/>
    </sheetView>
  </sheetViews>
  <sheetFormatPr defaultColWidth="11" defaultRowHeight="13.5" x14ac:dyDescent="0.25"/>
  <cols>
    <col min="1" max="1" width="3.25" style="6" customWidth="1"/>
    <col min="2" max="2" width="43.375" style="6" customWidth="1"/>
    <col min="3" max="3" width="24.125" style="6" customWidth="1"/>
    <col min="4" max="4" width="12.375" style="6" customWidth="1"/>
    <col min="5" max="5" width="10.75" style="6" customWidth="1"/>
    <col min="6" max="6" width="23.75" style="6" customWidth="1"/>
    <col min="7" max="7" width="20.75" style="6" customWidth="1"/>
    <col min="8" max="8" width="20" style="6" customWidth="1"/>
    <col min="9" max="9" width="56.375" style="6" customWidth="1"/>
    <col min="10" max="10" width="3.25" style="6" customWidth="1"/>
    <col min="11" max="11" width="16.625" style="6" customWidth="1"/>
    <col min="12" max="12" width="3.25" style="6" customWidth="1"/>
    <col min="13" max="13" width="12.75" style="6" customWidth="1"/>
    <col min="14" max="14" width="3.25" style="6" customWidth="1"/>
    <col min="15" max="17" width="11" style="6"/>
    <col min="18" max="18" width="9" style="6" customWidth="1"/>
    <col min="19" max="16384" width="11" style="6"/>
  </cols>
  <sheetData>
    <row r="1" spans="1:258" ht="45" customHeight="1" x14ac:dyDescent="0.25">
      <c r="A1" s="1"/>
      <c r="B1" s="60" t="s">
        <v>50</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3" customFormat="1" ht="25.15" customHeight="1" x14ac:dyDescent="0.25">
      <c r="A2" s="18"/>
      <c r="B2" s="19" t="s">
        <v>4</v>
      </c>
      <c r="C2" s="20"/>
      <c r="D2" s="19"/>
      <c r="E2" s="19"/>
      <c r="F2" s="21" t="s">
        <v>5</v>
      </c>
      <c r="G2" s="22" t="s">
        <v>6</v>
      </c>
      <c r="H2" s="21" t="s">
        <v>7</v>
      </c>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258" ht="34.9" customHeight="1" thickBot="1" x14ac:dyDescent="0.3">
      <c r="A3" s="1"/>
      <c r="B3" s="66"/>
      <c r="C3" s="67"/>
      <c r="D3" s="67"/>
      <c r="E3" s="68"/>
      <c r="F3" s="62" t="s">
        <v>8</v>
      </c>
      <c r="G3" s="63" t="s">
        <v>9</v>
      </c>
      <c r="H3" s="64">
        <v>1</v>
      </c>
      <c r="I3" s="59" t="s">
        <v>51</v>
      </c>
      <c r="J3" s="1"/>
      <c r="K3" s="1"/>
      <c r="L3" s="1"/>
      <c r="M3" s="1"/>
      <c r="N3" s="1"/>
      <c r="O3" s="1"/>
      <c r="P3" s="1"/>
      <c r="Q3" s="1"/>
      <c r="R3" s="1"/>
      <c r="S3" s="1"/>
      <c r="T3" s="1"/>
      <c r="U3" s="1"/>
      <c r="V3" s="1"/>
      <c r="W3" s="1"/>
      <c r="X3" s="1"/>
      <c r="Y3" s="1"/>
      <c r="Z3" s="1"/>
      <c r="AA3" s="1"/>
      <c r="AB3" s="1"/>
      <c r="AC3" s="1"/>
      <c r="AD3" s="1"/>
      <c r="AE3" s="1"/>
      <c r="AF3" s="1"/>
      <c r="AG3" s="1"/>
      <c r="AH3" s="1"/>
    </row>
    <row r="4" spans="1:258" ht="34.9" customHeight="1" x14ac:dyDescent="0.25">
      <c r="A4" s="1"/>
      <c r="B4" s="54" t="s">
        <v>10</v>
      </c>
      <c r="C4" s="50"/>
      <c r="D4" s="50"/>
      <c r="E4" s="50"/>
      <c r="F4" s="51"/>
      <c r="G4" s="52"/>
      <c r="H4" s="53"/>
      <c r="I4" s="1"/>
      <c r="J4" s="1"/>
      <c r="K4" s="1"/>
      <c r="L4" s="1"/>
      <c r="M4" s="1"/>
      <c r="N4" s="1"/>
      <c r="O4" s="1"/>
      <c r="P4" s="1"/>
      <c r="Q4" s="1"/>
      <c r="R4" s="1"/>
      <c r="S4" s="1"/>
      <c r="T4" s="1"/>
      <c r="U4" s="1"/>
      <c r="V4" s="1"/>
      <c r="W4" s="1"/>
      <c r="X4" s="1"/>
      <c r="Y4" s="1"/>
      <c r="Z4" s="1"/>
      <c r="AA4" s="1"/>
      <c r="AB4" s="1"/>
      <c r="AC4" s="1"/>
      <c r="AD4" s="1"/>
      <c r="AE4" s="1"/>
      <c r="AF4" s="1"/>
      <c r="AG4" s="1"/>
      <c r="AH4" s="1"/>
    </row>
    <row r="5" spans="1:258" ht="409.1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2.89999999999998"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4.9" customHeight="1" x14ac:dyDescent="0.25">
      <c r="A8" s="1"/>
      <c r="B8" s="26" t="s">
        <v>11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15" customHeight="1" x14ac:dyDescent="0.25">
      <c r="A9" s="1"/>
      <c r="B9" s="25" t="s">
        <v>12</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4.9" customHeight="1" x14ac:dyDescent="0.25">
      <c r="A10" s="9"/>
      <c r="B10" s="13" t="s">
        <v>13</v>
      </c>
      <c r="C10" s="13" t="s">
        <v>14</v>
      </c>
      <c r="D10" s="31" t="s">
        <v>15</v>
      </c>
      <c r="E10" s="31" t="s">
        <v>16</v>
      </c>
      <c r="F10" s="32" t="s">
        <v>17</v>
      </c>
      <c r="G10" s="13" t="s">
        <v>0</v>
      </c>
      <c r="H10" s="13" t="s">
        <v>18</v>
      </c>
      <c r="I10" s="13" t="s">
        <v>19</v>
      </c>
      <c r="J10" s="9"/>
      <c r="K10" s="13" t="s">
        <v>0</v>
      </c>
      <c r="L10" s="9"/>
      <c r="M10" s="13" t="s">
        <v>18</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2.9" customHeight="1" x14ac:dyDescent="0.25">
      <c r="A11" s="7"/>
      <c r="B11" s="3" t="s">
        <v>20</v>
      </c>
      <c r="C11" s="2"/>
      <c r="D11" s="33"/>
      <c r="E11" s="33"/>
      <c r="F11" s="34">
        <f>IF(D11=0,0,E11-D11)</f>
        <v>0</v>
      </c>
      <c r="G11" s="2"/>
      <c r="H11" s="2"/>
      <c r="I11" s="2"/>
      <c r="K11" s="24" t="s">
        <v>23</v>
      </c>
      <c r="L11" s="7"/>
      <c r="M11" s="14" t="s">
        <v>22</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2.9" customHeight="1" x14ac:dyDescent="0.25">
      <c r="A12" s="7"/>
      <c r="B12" s="3" t="s">
        <v>24</v>
      </c>
      <c r="C12" s="4"/>
      <c r="D12" s="35"/>
      <c r="E12" s="35"/>
      <c r="F12" s="34">
        <f t="shared" ref="F12:F30" si="0">IF(D12=0,0,E12-D12)</f>
        <v>0</v>
      </c>
      <c r="G12" s="3"/>
      <c r="H12" s="3"/>
      <c r="I12" s="2"/>
      <c r="K12" s="3" t="s">
        <v>26</v>
      </c>
      <c r="L12" s="7"/>
      <c r="M12" s="15" t="s">
        <v>25</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2.9" customHeight="1" x14ac:dyDescent="0.25">
      <c r="A13" s="7"/>
      <c r="B13" s="3" t="s">
        <v>27</v>
      </c>
      <c r="C13" s="4"/>
      <c r="D13" s="35"/>
      <c r="E13" s="35"/>
      <c r="F13" s="34">
        <f t="shared" si="0"/>
        <v>0</v>
      </c>
      <c r="G13" s="3"/>
      <c r="H13" s="3"/>
      <c r="I13" s="2"/>
      <c r="K13" s="3" t="s">
        <v>21</v>
      </c>
      <c r="L13" s="7"/>
      <c r="M13" s="16" t="s">
        <v>28</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2.9" customHeight="1" x14ac:dyDescent="0.25">
      <c r="A14" s="7"/>
      <c r="B14" s="3" t="s">
        <v>29</v>
      </c>
      <c r="C14" s="11"/>
      <c r="D14" s="35"/>
      <c r="E14" s="35"/>
      <c r="F14" s="34">
        <f t="shared" si="0"/>
        <v>0</v>
      </c>
      <c r="G14" s="3"/>
      <c r="H14" s="3"/>
      <c r="I14" s="2"/>
      <c r="K14" s="11" t="s">
        <v>30</v>
      </c>
      <c r="L14" s="7"/>
      <c r="M14" s="11"/>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2.9" customHeight="1" x14ac:dyDescent="0.25">
      <c r="A15" s="7"/>
      <c r="B15" s="3" t="s">
        <v>31</v>
      </c>
      <c r="C15" s="4"/>
      <c r="D15" s="35"/>
      <c r="E15" s="35"/>
      <c r="F15" s="34">
        <f t="shared" si="0"/>
        <v>0</v>
      </c>
      <c r="G15" s="3"/>
      <c r="H15" s="3"/>
      <c r="I15" s="2"/>
      <c r="J15" s="7"/>
      <c r="K15" s="11" t="s">
        <v>32</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2.9" customHeight="1" x14ac:dyDescent="0.25">
      <c r="A16" s="7"/>
      <c r="B16" s="3" t="s">
        <v>33</v>
      </c>
      <c r="C16" s="4"/>
      <c r="D16" s="35"/>
      <c r="E16" s="35"/>
      <c r="F16" s="34">
        <f t="shared" si="0"/>
        <v>0</v>
      </c>
      <c r="G16" s="3"/>
      <c r="H16" s="3"/>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2.9" customHeight="1" x14ac:dyDescent="0.25">
      <c r="A17" s="7"/>
      <c r="B17" s="3" t="s">
        <v>34</v>
      </c>
      <c r="C17" s="12"/>
      <c r="D17" s="35"/>
      <c r="E17" s="33"/>
      <c r="F17" s="34">
        <f t="shared" si="0"/>
        <v>0</v>
      </c>
      <c r="G17" s="3"/>
      <c r="H17" s="3"/>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2.9" customHeight="1" x14ac:dyDescent="0.25">
      <c r="A18" s="7"/>
      <c r="B18" s="3" t="s">
        <v>35</v>
      </c>
      <c r="C18" s="12"/>
      <c r="D18" s="35"/>
      <c r="E18" s="33"/>
      <c r="F18" s="34">
        <f t="shared" si="0"/>
        <v>0</v>
      </c>
      <c r="G18" s="3"/>
      <c r="H18" s="3"/>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2.9" customHeight="1" x14ac:dyDescent="0.25">
      <c r="A19" s="7"/>
      <c r="B19" s="3" t="s">
        <v>36</v>
      </c>
      <c r="C19" s="12"/>
      <c r="D19" s="35"/>
      <c r="E19" s="33"/>
      <c r="F19" s="34">
        <f t="shared" si="0"/>
        <v>0</v>
      </c>
      <c r="G19" s="3"/>
      <c r="H19" s="3"/>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2.9" customHeight="1" x14ac:dyDescent="0.25">
      <c r="A20" s="7"/>
      <c r="B20" s="3" t="s">
        <v>37</v>
      </c>
      <c r="C20" s="12"/>
      <c r="D20" s="35"/>
      <c r="E20" s="33"/>
      <c r="F20" s="34">
        <f t="shared" si="0"/>
        <v>0</v>
      </c>
      <c r="G20" s="3"/>
      <c r="H20" s="3"/>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2.9" customHeight="1" x14ac:dyDescent="0.25">
      <c r="A21" s="7"/>
      <c r="B21" s="3" t="s">
        <v>38</v>
      </c>
      <c r="C21" s="12"/>
      <c r="D21" s="35"/>
      <c r="E21" s="33"/>
      <c r="F21" s="34">
        <f t="shared" si="0"/>
        <v>0</v>
      </c>
      <c r="G21" s="3"/>
      <c r="H21" s="3"/>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2.9" customHeight="1" x14ac:dyDescent="0.25">
      <c r="A22" s="7"/>
      <c r="B22" s="3" t="s">
        <v>52</v>
      </c>
      <c r="C22" s="12"/>
      <c r="D22" s="35"/>
      <c r="E22" s="33"/>
      <c r="F22" s="34">
        <f t="shared" si="0"/>
        <v>0</v>
      </c>
      <c r="G22" s="3"/>
      <c r="H22" s="3"/>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s="8" customFormat="1" ht="22.9" customHeight="1" x14ac:dyDescent="0.25">
      <c r="A23" s="7"/>
      <c r="B23" s="3" t="s">
        <v>53</v>
      </c>
      <c r="C23" s="12"/>
      <c r="D23" s="35"/>
      <c r="E23" s="33"/>
      <c r="F23" s="34">
        <f t="shared" si="0"/>
        <v>0</v>
      </c>
      <c r="G23" s="3"/>
      <c r="H23" s="3"/>
      <c r="I23" s="2"/>
      <c r="J23" s="7"/>
      <c r="K23" s="1"/>
      <c r="L23" s="1"/>
      <c r="M23" s="1"/>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row>
    <row r="24" spans="1:258" s="8" customFormat="1" ht="22.9" customHeight="1" x14ac:dyDescent="0.25">
      <c r="A24" s="7"/>
      <c r="B24" s="3" t="s">
        <v>54</v>
      </c>
      <c r="C24" s="12"/>
      <c r="D24" s="35"/>
      <c r="E24" s="33"/>
      <c r="F24" s="34">
        <f t="shared" si="0"/>
        <v>0</v>
      </c>
      <c r="G24" s="3"/>
      <c r="H24" s="3"/>
      <c r="I24" s="2"/>
      <c r="J24" s="7"/>
      <c r="K24" s="1"/>
      <c r="L24" s="1"/>
      <c r="M24" s="1"/>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row>
    <row r="25" spans="1:258" s="8" customFormat="1" ht="22.9" customHeight="1" x14ac:dyDescent="0.25">
      <c r="A25" s="7"/>
      <c r="B25" s="3" t="s">
        <v>55</v>
      </c>
      <c r="C25" s="11"/>
      <c r="D25" s="35"/>
      <c r="E25" s="33"/>
      <c r="F25" s="34">
        <f t="shared" si="0"/>
        <v>0</v>
      </c>
      <c r="G25" s="3"/>
      <c r="H25" s="3"/>
      <c r="I25" s="2"/>
      <c r="J25" s="7"/>
      <c r="K25" s="1"/>
      <c r="L25" s="1"/>
      <c r="M25" s="1"/>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row>
    <row r="26" spans="1:258" s="8" customFormat="1" ht="22.9" customHeight="1" x14ac:dyDescent="0.25">
      <c r="A26" s="7"/>
      <c r="B26" s="3" t="s">
        <v>56</v>
      </c>
      <c r="C26" s="11"/>
      <c r="D26" s="35"/>
      <c r="E26" s="33"/>
      <c r="F26" s="34">
        <f t="shared" si="0"/>
        <v>0</v>
      </c>
      <c r="G26" s="3"/>
      <c r="H26" s="3"/>
      <c r="I26" s="2"/>
      <c r="J26" s="7"/>
      <c r="K26" s="1"/>
      <c r="L26" s="1"/>
      <c r="M26" s="1"/>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row>
    <row r="27" spans="1:258" s="8" customFormat="1" ht="22.9" customHeight="1" x14ac:dyDescent="0.25">
      <c r="A27" s="7"/>
      <c r="B27" s="3" t="s">
        <v>57</v>
      </c>
      <c r="C27" s="11"/>
      <c r="D27" s="35"/>
      <c r="E27" s="33"/>
      <c r="F27" s="34">
        <f t="shared" si="0"/>
        <v>0</v>
      </c>
      <c r="G27" s="3"/>
      <c r="H27" s="3"/>
      <c r="I27" s="2"/>
      <c r="J27" s="7"/>
      <c r="K27" s="1"/>
      <c r="L27" s="1"/>
      <c r="M27" s="1"/>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row>
    <row r="28" spans="1:258" s="8" customFormat="1" ht="22.9" customHeight="1" x14ac:dyDescent="0.25">
      <c r="A28" s="7"/>
      <c r="B28" s="3" t="s">
        <v>58</v>
      </c>
      <c r="C28" s="11"/>
      <c r="D28" s="35"/>
      <c r="E28" s="33"/>
      <c r="F28" s="34">
        <f t="shared" si="0"/>
        <v>0</v>
      </c>
      <c r="G28" s="3"/>
      <c r="H28" s="3"/>
      <c r="I28" s="2"/>
      <c r="J28" s="7"/>
      <c r="K28" s="1"/>
      <c r="L28" s="1"/>
      <c r="M28" s="1"/>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row>
    <row r="29" spans="1:258" s="8" customFormat="1" ht="22.9" customHeight="1" x14ac:dyDescent="0.25">
      <c r="A29" s="7"/>
      <c r="B29" s="3" t="s">
        <v>59</v>
      </c>
      <c r="C29" s="11"/>
      <c r="D29" s="35"/>
      <c r="E29" s="33"/>
      <c r="F29" s="34">
        <f t="shared" si="0"/>
        <v>0</v>
      </c>
      <c r="G29" s="3"/>
      <c r="H29" s="3"/>
      <c r="I29" s="2"/>
      <c r="J29" s="7"/>
      <c r="K29" s="1"/>
      <c r="L29" s="1"/>
      <c r="M29" s="1"/>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row>
    <row r="30" spans="1:258" s="8" customFormat="1" ht="22.9" customHeight="1" x14ac:dyDescent="0.25">
      <c r="A30" s="7"/>
      <c r="B30" s="3" t="s">
        <v>60</v>
      </c>
      <c r="C30" s="11"/>
      <c r="D30" s="35"/>
      <c r="E30" s="33"/>
      <c r="F30" s="34">
        <f t="shared" si="0"/>
        <v>0</v>
      </c>
      <c r="G30" s="3"/>
      <c r="H30" s="3"/>
      <c r="I30" s="2"/>
      <c r="J30" s="7"/>
      <c r="K30" s="1"/>
      <c r="L30" s="1"/>
      <c r="M30" s="1"/>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row>
    <row r="31" spans="1:25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25.15" customHeight="1" x14ac:dyDescent="0.25">
      <c r="A32" s="1"/>
      <c r="B32" s="25" t="s">
        <v>39</v>
      </c>
      <c r="C32" s="18" t="s">
        <v>61</v>
      </c>
      <c r="D32" s="1"/>
      <c r="E32" s="1"/>
      <c r="F32" s="25" t="s">
        <v>2</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s="17" customFormat="1" ht="22.9" customHeight="1" x14ac:dyDescent="0.25">
      <c r="B33" s="48" t="s">
        <v>0</v>
      </c>
      <c r="C33" s="49" t="s">
        <v>40</v>
      </c>
      <c r="D33" s="49" t="s">
        <v>1</v>
      </c>
      <c r="F33" s="39" t="s">
        <v>41</v>
      </c>
      <c r="G33" s="37">
        <v>0</v>
      </c>
    </row>
    <row r="34" spans="1:258" s="17" customFormat="1" ht="22.9" customHeight="1" thickBot="1" x14ac:dyDescent="0.3">
      <c r="B34" s="27" t="s">
        <v>23</v>
      </c>
      <c r="C34" s="42">
        <f>COUNTIF(G20:G30, "Nicht begonnen")</f>
        <v>0</v>
      </c>
      <c r="D34" s="43" t="str">
        <f>IFERROR(C34/C39,"")</f>
        <v/>
      </c>
      <c r="F34" s="40" t="s">
        <v>42</v>
      </c>
      <c r="G34" s="38">
        <v>0</v>
      </c>
    </row>
    <row r="35" spans="1:258" s="17" customFormat="1" ht="22.9" customHeight="1" x14ac:dyDescent="0.25">
      <c r="B35" s="3" t="s">
        <v>26</v>
      </c>
      <c r="C35" s="42">
        <f>COUNTIF(G20:G30, "In Bearbeitung")</f>
        <v>0</v>
      </c>
      <c r="D35" s="43" t="str">
        <f>IFERROR(C35/C39,"")</f>
        <v/>
      </c>
    </row>
    <row r="36" spans="1:258" s="17" customFormat="1" ht="22.9" customHeight="1" x14ac:dyDescent="0.25">
      <c r="B36" s="28" t="s">
        <v>21</v>
      </c>
      <c r="C36" s="42">
        <f>COUNTIF(G20:G30, "Abgeschlossen")</f>
        <v>0</v>
      </c>
      <c r="D36" s="43" t="str">
        <f>IFERROR(C36/C39,"")</f>
        <v/>
      </c>
    </row>
    <row r="37" spans="1:258" s="17" customFormat="1" ht="22.9" customHeight="1" x14ac:dyDescent="0.25">
      <c r="B37" s="29" t="s">
        <v>30</v>
      </c>
      <c r="C37" s="42">
        <f>COUNTIF(G20:G30, "Überfällig")</f>
        <v>0</v>
      </c>
      <c r="D37" s="43" t="str">
        <f>IFERROR(C37/C39,"")</f>
        <v/>
      </c>
    </row>
    <row r="38" spans="1:258" s="17" customFormat="1" ht="22.9" customHeight="1" thickBot="1" x14ac:dyDescent="0.3">
      <c r="B38" s="30" t="s">
        <v>32</v>
      </c>
      <c r="C38" s="44">
        <f>COUNTIF(G20:G30, "Pausiert")</f>
        <v>0</v>
      </c>
      <c r="D38" s="45" t="str">
        <f>IFERROR(C38/C39,"")</f>
        <v/>
      </c>
    </row>
    <row r="39" spans="1:258" s="17" customFormat="1" ht="22.9" customHeight="1" x14ac:dyDescent="0.25">
      <c r="B39" s="36" t="s">
        <v>43</v>
      </c>
      <c r="C39" s="46">
        <f>SUM(C34:C38)</f>
        <v>0</v>
      </c>
      <c r="D39" s="47">
        <f>SUM(D34:D38)</f>
        <v>0</v>
      </c>
    </row>
    <row r="40" spans="1:258" s="17" customFormat="1" x14ac:dyDescent="0.25"/>
    <row r="41" spans="1:258" ht="25.15" customHeight="1" x14ac:dyDescent="0.25">
      <c r="A41" s="1"/>
      <c r="B41" s="25" t="s">
        <v>44</v>
      </c>
      <c r="C41" s="18" t="s">
        <v>61</v>
      </c>
      <c r="D41" s="1"/>
      <c r="E41" s="1"/>
      <c r="F41" s="55" t="s">
        <v>45</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s="17" customFormat="1" ht="22.9" customHeight="1" x14ac:dyDescent="0.25">
      <c r="B42" s="48" t="s">
        <v>18</v>
      </c>
      <c r="C42" s="49" t="s">
        <v>40</v>
      </c>
      <c r="D42" s="49" t="s">
        <v>1</v>
      </c>
      <c r="F42" s="57" t="s">
        <v>46</v>
      </c>
      <c r="G42" s="37">
        <v>0</v>
      </c>
    </row>
    <row r="43" spans="1:258" s="17" customFormat="1" ht="22.9" customHeight="1" x14ac:dyDescent="0.25">
      <c r="B43" s="14" t="s">
        <v>22</v>
      </c>
      <c r="C43" s="42">
        <f>COUNTIF(H20:H30, "Hoch")</f>
        <v>0</v>
      </c>
      <c r="D43" s="43" t="str">
        <f>IFERROR(C43/C47,"")</f>
        <v/>
      </c>
      <c r="F43" s="56" t="s">
        <v>47</v>
      </c>
      <c r="G43" s="37">
        <v>0</v>
      </c>
    </row>
    <row r="44" spans="1:258" s="17" customFormat="1" ht="22.9" customHeight="1" x14ac:dyDescent="0.25">
      <c r="B44" s="15" t="s">
        <v>25</v>
      </c>
      <c r="C44" s="42">
        <f>COUNTIF(H20:H30, "Mittel")</f>
        <v>0</v>
      </c>
      <c r="D44" s="43" t="str">
        <f>IFERROR(C44/C47,"")</f>
        <v/>
      </c>
      <c r="F44" s="58" t="s">
        <v>48</v>
      </c>
      <c r="G44" s="37">
        <v>0</v>
      </c>
    </row>
    <row r="45" spans="1:258" s="17" customFormat="1" ht="22.9" customHeight="1" x14ac:dyDescent="0.25">
      <c r="B45" s="16" t="s">
        <v>28</v>
      </c>
      <c r="C45" s="42">
        <f>COUNTIF(H20:H30, "Niedrig")</f>
        <v>0</v>
      </c>
      <c r="D45" s="43" t="str">
        <f>IFERROR(C45/C47,"")</f>
        <v/>
      </c>
      <c r="F45" s="1"/>
      <c r="G45" s="1"/>
    </row>
    <row r="46" spans="1:258" s="17" customFormat="1" ht="22.9" customHeight="1" thickBot="1" x14ac:dyDescent="0.3">
      <c r="B46" s="41"/>
      <c r="C46" s="44">
        <f>COUNTIF(H20:H30, "...")</f>
        <v>0</v>
      </c>
      <c r="D46" s="45" t="str">
        <f>IFERROR(C46/C47,"")</f>
        <v/>
      </c>
      <c r="F46" s="1"/>
      <c r="G46" s="1"/>
    </row>
    <row r="47" spans="1:258" s="17" customFormat="1" ht="22.9" customHeight="1" x14ac:dyDescent="0.25">
      <c r="B47" s="36" t="s">
        <v>43</v>
      </c>
      <c r="C47" s="46">
        <f>SUM(C43:C46)</f>
        <v>0</v>
      </c>
      <c r="D47" s="47">
        <f>SUM(D43:D46)</f>
        <v>0</v>
      </c>
      <c r="F47" s="1"/>
      <c r="G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sheetData>
  <mergeCells count="1">
    <mergeCell ref="B3:E3"/>
  </mergeCells>
  <phoneticPr fontId="3" type="noConversion"/>
  <conditionalFormatting sqref="B34:B38">
    <cfRule type="containsText" dxfId="23" priority="12" operator="containsText" text="Überfällig">
      <formula>NOT(ISERROR(SEARCH("Überfällig",B34)))</formula>
    </cfRule>
    <cfRule type="containsText" dxfId="22" priority="13" operator="containsText" text="Pausiert">
      <formula>NOT(ISERROR(SEARCH("Pausiert",B34)))</formula>
    </cfRule>
    <cfRule type="containsText" dxfId="21" priority="14" operator="containsText" text="Abgeschlossen">
      <formula>NOT(ISERROR(SEARCH("Abgeschlossen",B34)))</formula>
    </cfRule>
    <cfRule type="containsText" dxfId="20" priority="15" operator="containsText" text="In Bearbeitung">
      <formula>NOT(ISERROR(SEARCH("In Bearbeitung",B34)))</formula>
    </cfRule>
    <cfRule type="containsText" dxfId="19" priority="16" operator="containsText" text="Nicht begonnen">
      <formula>NOT(ISERROR(SEARCH("Nicht begonnen",B34)))</formula>
    </cfRule>
  </conditionalFormatting>
  <conditionalFormatting sqref="B43:B46">
    <cfRule type="containsText" dxfId="18" priority="9" operator="containsText" text="Niedrig">
      <formula>NOT(ISERROR(SEARCH("Niedrig",B43)))</formula>
    </cfRule>
    <cfRule type="containsText" dxfId="17" priority="10" operator="containsText" text="Mittel">
      <formula>NOT(ISERROR(SEARCH("Mittel",B43)))</formula>
    </cfRule>
    <cfRule type="containsText" dxfId="16" priority="11" operator="containsText" text="Hoch">
      <formula>NOT(ISERROR(SEARCH("Hoch",B43)))</formula>
    </cfRule>
  </conditionalFormatting>
  <conditionalFormatting sqref="G11:G30">
    <cfRule type="containsText" dxfId="15" priority="1" operator="containsText" text="Überfällig">
      <formula>NOT(ISERROR(SEARCH("Überfällig",G11)))</formula>
    </cfRule>
    <cfRule type="containsText" dxfId="14" priority="5" operator="containsText" text="Pausiert">
      <formula>NOT(ISERROR(SEARCH("Pausiert",G11)))</formula>
    </cfRule>
    <cfRule type="containsText" dxfId="13" priority="6" operator="containsText" text="Abgeschlossen">
      <formula>NOT(ISERROR(SEARCH("Abgeschlossen",G11)))</formula>
    </cfRule>
    <cfRule type="containsText" dxfId="12" priority="7" operator="containsText" text="In Bearbeitung">
      <formula>NOT(ISERROR(SEARCH("In Bearbeitung",G11)))</formula>
    </cfRule>
    <cfRule type="containsText" dxfId="11" priority="8" operator="containsText" text="Nicht begonnen">
      <formula>NOT(ISERROR(SEARCH("Nicht begonnen",G11)))</formula>
    </cfRule>
  </conditionalFormatting>
  <conditionalFormatting sqref="H11:H30">
    <cfRule type="containsText" dxfId="10" priority="2" operator="containsText" text="Niedrig">
      <formula>NOT(ISERROR(SEARCH("Niedrig",H11)))</formula>
    </cfRule>
    <cfRule type="containsText" dxfId="9" priority="3" operator="containsText" text="Mittel">
      <formula>NOT(ISERROR(SEARCH("Mittel",H11)))</formula>
    </cfRule>
    <cfRule type="containsText" dxfId="8" priority="4" operator="containsText" text="Hoch">
      <formula>NOT(ISERROR(SEARCH("Hoch",H11)))</formula>
    </cfRule>
  </conditionalFormatting>
  <conditionalFormatting sqref="K11:K15">
    <cfRule type="containsText" dxfId="7" priority="17" operator="containsText" text="Überfällig">
      <formula>NOT(ISERROR(SEARCH("Überfällig",K11)))</formula>
    </cfRule>
    <cfRule type="containsText" dxfId="6" priority="21" operator="containsText" text="Pausiert">
      <formula>NOT(ISERROR(SEARCH("Pausiert",K11)))</formula>
    </cfRule>
    <cfRule type="containsText" dxfId="5" priority="22" operator="containsText" text="Abgeschlossen">
      <formula>NOT(ISERROR(SEARCH("Abgeschlossen",K11)))</formula>
    </cfRule>
    <cfRule type="containsText" dxfId="4" priority="23" operator="containsText" text="In Bearbeitung">
      <formula>NOT(ISERROR(SEARCH("In Bearbeitung",K11)))</formula>
    </cfRule>
    <cfRule type="containsText" dxfId="3" priority="24" operator="containsText" text="Nicht begonnen">
      <formula>NOT(ISERROR(SEARCH("Nicht begonnen",K11)))</formula>
    </cfRule>
  </conditionalFormatting>
  <conditionalFormatting sqref="M11:M14">
    <cfRule type="containsText" dxfId="2" priority="18" operator="containsText" text="Niedrig">
      <formula>NOT(ISERROR(SEARCH("Niedrig",M11)))</formula>
    </cfRule>
    <cfRule type="containsText" dxfId="1" priority="19" operator="containsText" text="Mittel">
      <formula>NOT(ISERROR(SEARCH("Mittel",M11)))</formula>
    </cfRule>
    <cfRule type="containsText" dxfId="0" priority="20" operator="containsText" text="Hoch">
      <formula>NOT(ISERROR(SEARCH("Hoch",M11)))</formula>
    </cfRule>
  </conditionalFormatting>
  <dataValidations count="2">
    <dataValidation type="list" allowBlank="1" showInputMessage="1" showErrorMessage="1" sqref="H11:H30" xr:uid="{8D9829A4-C576-B54B-BB1F-43ED81342637}">
      <formula1>$M$11:$M$14</formula1>
    </dataValidation>
    <dataValidation type="list" allowBlank="1" showInputMessage="1" showErrorMessage="1" sqref="G11:G30" xr:uid="{6EC4356F-9277-6544-A4A3-6512C73CF674}">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defaultColWidth="10.75" defaultRowHeight="15" x14ac:dyDescent="0.25"/>
  <cols>
    <col min="1" max="1" width="3.25" style="61" customWidth="1"/>
    <col min="2" max="2" width="88.25" style="61" customWidth="1"/>
    <col min="3" max="16384" width="10.75" style="61"/>
  </cols>
  <sheetData>
    <row r="1" spans="2:2" ht="19.899999999999999" customHeight="1" x14ac:dyDescent="0.25"/>
    <row r="2" spans="2:2" ht="120.75" customHeight="1" x14ac:dyDescent="0.25">
      <c r="B2" s="5" t="s">
        <v>62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Marketingprojektmanagement-Dash</vt:lpstr>
      <vt:lpstr>LEER – Marketingprojektmanageme</vt:lpstr>
      <vt:lpstr>– Haftungsausschluss –</vt:lpstr>
      <vt:lpstr>'LEER – Marketingprojektmanageme'!Print_Area</vt:lpstr>
      <vt:lpstr>'Marketingprojektmanagement-Dash'!Print_Area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min qu</cp:lastModifiedBy>
  <dcterms:created xsi:type="dcterms:W3CDTF">2015-02-24T20:54:23Z</dcterms:created>
  <dcterms:modified xsi:type="dcterms:W3CDTF">2024-12-31T08:28:47Z</dcterms:modified>
</cp:coreProperties>
</file>