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construction-invoices/"/>
    </mc:Choice>
  </mc:AlternateContent>
  <xr:revisionPtr revIDLastSave="5" documentId="13_ncr:1_{2F3C9B6C-5FA9-427F-8AE5-D26D47D6BC17}" xr6:coauthVersionLast="47" xr6:coauthVersionMax="47" xr10:uidLastSave="{677E9516-8E48-4D1D-97DF-B25C479AC0B8}"/>
  <bookViews>
    <workbookView xWindow="-120" yWindow="-120" windowWidth="20730" windowHeight="11160" tabRatio="500" xr2:uid="{00000000-000D-0000-FFFF-FFFF00000000}"/>
  </bookViews>
  <sheets>
    <sheet name="Zahlungsantrag" sheetId="3" r:id="rId1"/>
    <sheet name="LEER – Zahlungsantrag" sheetId="5" r:id="rId2"/>
    <sheet name="Fortschrittszahlungs-Backup" sheetId="1" r:id="rId3"/>
    <sheet name="– Haftungsausschluss –" sheetId="4" r:id="rId4"/>
  </sheets>
  <definedNames>
    <definedName name="_xlnm.Print_Area" localSheetId="2">'Fortschrittszahlungs-Backup'!$B$1:$J$189</definedName>
    <definedName name="_xlnm.Print_Area" localSheetId="1">'LEER – Zahlungsantrag'!$B$2:$S$36</definedName>
    <definedName name="_xlnm.Print_Area" localSheetId="0">Zahlungsantrag!$B$3:$S$37</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 l="1"/>
  <c r="G4" i="1"/>
  <c r="I4" i="1"/>
  <c r="I35" i="5"/>
  <c r="G35" i="5"/>
  <c r="G22" i="5"/>
  <c r="G24" i="5"/>
  <c r="G28" i="5"/>
  <c r="G36" i="5"/>
  <c r="G17" i="5"/>
  <c r="G18" i="5"/>
  <c r="G30" i="5"/>
  <c r="G36" i="3"/>
  <c r="I36" i="3"/>
  <c r="G37" i="3"/>
  <c r="G23" i="3"/>
  <c r="G25" i="3"/>
  <c r="G29" i="3"/>
  <c r="G182" i="1"/>
  <c r="G183" i="1"/>
  <c r="G184" i="1"/>
  <c r="I184" i="1"/>
  <c r="G185" i="1"/>
  <c r="G186" i="1"/>
  <c r="G176" i="1"/>
  <c r="G177" i="1"/>
  <c r="I177" i="1"/>
  <c r="G178" i="1"/>
  <c r="G175" i="1"/>
  <c r="G22" i="1"/>
  <c r="G181" i="1"/>
  <c r="I181" i="1"/>
  <c r="I182" i="1"/>
  <c r="I183" i="1"/>
  <c r="I185" i="1"/>
  <c r="I186" i="1"/>
  <c r="I175" i="1"/>
  <c r="I176"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c r="G145" i="1"/>
  <c r="I145" i="1"/>
  <c r="G146" i="1"/>
  <c r="I146" i="1"/>
  <c r="G147" i="1"/>
  <c r="I147" i="1"/>
  <c r="G148" i="1"/>
  <c r="I148" i="1"/>
  <c r="G149" i="1"/>
  <c r="I149" i="1"/>
  <c r="G150" i="1"/>
  <c r="I150" i="1"/>
  <c r="G151" i="1"/>
  <c r="I151" i="1"/>
  <c r="G152" i="1"/>
  <c r="I152" i="1"/>
  <c r="G153" i="1"/>
  <c r="I153" i="1"/>
  <c r="G154" i="1"/>
  <c r="I154" i="1"/>
  <c r="G155" i="1"/>
  <c r="I155" i="1"/>
  <c r="G156" i="1"/>
  <c r="I156" i="1"/>
  <c r="G157" i="1"/>
  <c r="I157" i="1"/>
  <c r="G158" i="1"/>
  <c r="I158" i="1"/>
  <c r="G137" i="1"/>
  <c r="I137" i="1"/>
  <c r="G138" i="1"/>
  <c r="I138" i="1"/>
  <c r="G139" i="1"/>
  <c r="I139" i="1"/>
  <c r="G140" i="1"/>
  <c r="I140" i="1"/>
  <c r="G126" i="1"/>
  <c r="I126" i="1"/>
  <c r="G127" i="1"/>
  <c r="I127" i="1"/>
  <c r="G128" i="1"/>
  <c r="I128" i="1"/>
  <c r="G129" i="1"/>
  <c r="I129" i="1"/>
  <c r="G130" i="1"/>
  <c r="I130" i="1"/>
  <c r="G131" i="1"/>
  <c r="I131" i="1"/>
  <c r="G132" i="1"/>
  <c r="I132" i="1"/>
  <c r="G133" i="1"/>
  <c r="I133" i="1"/>
  <c r="G134" i="1"/>
  <c r="I134" i="1"/>
  <c r="G114" i="1"/>
  <c r="I114" i="1"/>
  <c r="G115" i="1"/>
  <c r="I115" i="1"/>
  <c r="G116" i="1"/>
  <c r="I116" i="1"/>
  <c r="G117" i="1"/>
  <c r="I117" i="1"/>
  <c r="G118" i="1"/>
  <c r="I118" i="1"/>
  <c r="G119" i="1"/>
  <c r="I119" i="1"/>
  <c r="G120" i="1"/>
  <c r="I120" i="1"/>
  <c r="G121" i="1"/>
  <c r="I121" i="1"/>
  <c r="G122" i="1"/>
  <c r="I122" i="1"/>
  <c r="G123" i="1"/>
  <c r="I123" i="1"/>
  <c r="G99" i="1"/>
  <c r="I99" i="1"/>
  <c r="G100" i="1"/>
  <c r="I100" i="1"/>
  <c r="G101" i="1"/>
  <c r="I101" i="1"/>
  <c r="G102" i="1"/>
  <c r="I102" i="1"/>
  <c r="G103" i="1"/>
  <c r="I103" i="1"/>
  <c r="G104" i="1"/>
  <c r="I104" i="1"/>
  <c r="G105" i="1"/>
  <c r="I105" i="1"/>
  <c r="G106" i="1"/>
  <c r="I106" i="1"/>
  <c r="G107" i="1"/>
  <c r="I107" i="1"/>
  <c r="G108" i="1"/>
  <c r="I108" i="1"/>
  <c r="G109" i="1"/>
  <c r="I109" i="1"/>
  <c r="G110" i="1"/>
  <c r="I110" i="1"/>
  <c r="G111" i="1"/>
  <c r="I111" i="1"/>
  <c r="G89" i="1"/>
  <c r="I89" i="1"/>
  <c r="G90" i="1"/>
  <c r="I90" i="1"/>
  <c r="G91" i="1"/>
  <c r="I91" i="1"/>
  <c r="G92" i="1"/>
  <c r="I92" i="1"/>
  <c r="G93" i="1"/>
  <c r="I93" i="1"/>
  <c r="G94" i="1"/>
  <c r="I94" i="1"/>
  <c r="G95" i="1"/>
  <c r="I95" i="1"/>
  <c r="G96" i="1"/>
  <c r="I96" i="1"/>
  <c r="G78" i="1"/>
  <c r="I78" i="1"/>
  <c r="G79" i="1"/>
  <c r="I79" i="1"/>
  <c r="G80" i="1"/>
  <c r="I80" i="1"/>
  <c r="G81" i="1"/>
  <c r="I81" i="1"/>
  <c r="G82" i="1"/>
  <c r="I82" i="1"/>
  <c r="G83" i="1"/>
  <c r="I83" i="1"/>
  <c r="G84" i="1"/>
  <c r="I84" i="1"/>
  <c r="G85" i="1"/>
  <c r="I85" i="1"/>
  <c r="G86" i="1"/>
  <c r="I86" i="1"/>
  <c r="G62" i="1"/>
  <c r="I62" i="1"/>
  <c r="G63" i="1"/>
  <c r="I63" i="1"/>
  <c r="G64" i="1"/>
  <c r="I64" i="1"/>
  <c r="G65" i="1"/>
  <c r="I65" i="1"/>
  <c r="G66" i="1"/>
  <c r="I66" i="1"/>
  <c r="G67" i="1"/>
  <c r="I67" i="1"/>
  <c r="G68" i="1"/>
  <c r="I68" i="1"/>
  <c r="G69" i="1"/>
  <c r="I69" i="1"/>
  <c r="G70" i="1"/>
  <c r="I70" i="1"/>
  <c r="G71" i="1"/>
  <c r="I71" i="1"/>
  <c r="G72" i="1"/>
  <c r="I72" i="1"/>
  <c r="G73" i="1"/>
  <c r="I73" i="1"/>
  <c r="G74" i="1"/>
  <c r="I74" i="1"/>
  <c r="G75" i="1"/>
  <c r="I75" i="1"/>
  <c r="G49" i="1"/>
  <c r="I49" i="1"/>
  <c r="G50" i="1"/>
  <c r="I50" i="1"/>
  <c r="G51" i="1"/>
  <c r="I51" i="1"/>
  <c r="G52" i="1"/>
  <c r="I52" i="1"/>
  <c r="G53" i="1"/>
  <c r="I53" i="1"/>
  <c r="G54" i="1"/>
  <c r="I54" i="1"/>
  <c r="G55" i="1"/>
  <c r="I55" i="1"/>
  <c r="G56" i="1"/>
  <c r="I56" i="1"/>
  <c r="G57" i="1"/>
  <c r="I57" i="1"/>
  <c r="G58" i="1"/>
  <c r="I58" i="1"/>
  <c r="G59" i="1"/>
  <c r="I59" i="1"/>
  <c r="G41" i="1"/>
  <c r="I41" i="1"/>
  <c r="G42" i="1"/>
  <c r="I42" i="1"/>
  <c r="G43" i="1"/>
  <c r="I43" i="1"/>
  <c r="G44" i="1"/>
  <c r="I44" i="1"/>
  <c r="G45" i="1"/>
  <c r="I45" i="1"/>
  <c r="G46" i="1"/>
  <c r="I46"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B182" i="1"/>
  <c r="B183" i="1"/>
  <c r="B184" i="1"/>
  <c r="B185" i="1"/>
  <c r="B186" i="1"/>
  <c r="B176" i="1"/>
  <c r="B177" i="1"/>
  <c r="B178" i="1"/>
  <c r="B162" i="1"/>
  <c r="B163" i="1"/>
  <c r="B164" i="1"/>
  <c r="B165" i="1"/>
  <c r="B166" i="1"/>
  <c r="B167" i="1"/>
  <c r="B168" i="1"/>
  <c r="B169" i="1"/>
  <c r="B170" i="1"/>
  <c r="B171" i="1"/>
  <c r="B172" i="1"/>
  <c r="B144" i="1"/>
  <c r="B145" i="1"/>
  <c r="B146" i="1"/>
  <c r="B147" i="1"/>
  <c r="B148" i="1"/>
  <c r="B149" i="1"/>
  <c r="B150" i="1"/>
  <c r="B151" i="1"/>
  <c r="B152" i="1"/>
  <c r="B153" i="1"/>
  <c r="B154" i="1"/>
  <c r="B155" i="1"/>
  <c r="B156" i="1"/>
  <c r="B157" i="1"/>
  <c r="B158" i="1"/>
  <c r="B138" i="1"/>
  <c r="B139" i="1"/>
  <c r="B140" i="1"/>
  <c r="B127" i="1"/>
  <c r="B128" i="1"/>
  <c r="B129" i="1"/>
  <c r="B130" i="1"/>
  <c r="B131" i="1"/>
  <c r="B132" i="1"/>
  <c r="B133" i="1"/>
  <c r="B134" i="1"/>
  <c r="B115" i="1"/>
  <c r="B116" i="1"/>
  <c r="B117" i="1"/>
  <c r="B118" i="1"/>
  <c r="B119" i="1"/>
  <c r="B120" i="1"/>
  <c r="B121" i="1"/>
  <c r="B122" i="1"/>
  <c r="B123" i="1"/>
  <c r="B100" i="1"/>
  <c r="B101" i="1"/>
  <c r="B102" i="1"/>
  <c r="B103" i="1"/>
  <c r="B104" i="1"/>
  <c r="B105" i="1"/>
  <c r="B106" i="1"/>
  <c r="B107" i="1"/>
  <c r="B108" i="1"/>
  <c r="B109" i="1"/>
  <c r="B110" i="1"/>
  <c r="B111" i="1"/>
  <c r="B90" i="1"/>
  <c r="B91" i="1"/>
  <c r="B92" i="1"/>
  <c r="B93" i="1"/>
  <c r="B94" i="1"/>
  <c r="B95" i="1"/>
  <c r="B96" i="1"/>
  <c r="B79" i="1"/>
  <c r="B80" i="1"/>
  <c r="B81" i="1"/>
  <c r="B82" i="1"/>
  <c r="B83" i="1"/>
  <c r="B84" i="1"/>
  <c r="B85" i="1"/>
  <c r="B86" i="1"/>
  <c r="B63" i="1"/>
  <c r="B64" i="1"/>
  <c r="B65" i="1"/>
  <c r="B66" i="1"/>
  <c r="B67" i="1"/>
  <c r="B68" i="1"/>
  <c r="B69" i="1"/>
  <c r="B70" i="1"/>
  <c r="B71" i="1"/>
  <c r="B72" i="1"/>
  <c r="B73" i="1"/>
  <c r="B74" i="1"/>
  <c r="B75" i="1"/>
  <c r="B50" i="1"/>
  <c r="B51" i="1"/>
  <c r="B52" i="1"/>
  <c r="B53" i="1"/>
  <c r="B54" i="1"/>
  <c r="B55" i="1"/>
  <c r="B56" i="1"/>
  <c r="B57" i="1"/>
  <c r="B58" i="1"/>
  <c r="B59" i="1"/>
  <c r="B42" i="1"/>
  <c r="B43" i="1"/>
  <c r="B44" i="1"/>
  <c r="B45" i="1"/>
  <c r="B46" i="1"/>
  <c r="B23" i="1"/>
  <c r="B24" i="1"/>
  <c r="B25" i="1"/>
  <c r="B26" i="1"/>
  <c r="B27" i="1"/>
  <c r="B28" i="1"/>
  <c r="B29" i="1"/>
  <c r="B30" i="1"/>
  <c r="B31" i="1"/>
  <c r="B32" i="1"/>
  <c r="B33" i="1"/>
  <c r="B34" i="1"/>
  <c r="B35" i="1"/>
  <c r="B36" i="1"/>
  <c r="B37" i="1"/>
  <c r="B38" i="1"/>
  <c r="B5" i="1"/>
  <c r="B6" i="1"/>
  <c r="B7" i="1"/>
  <c r="B8" i="1"/>
  <c r="B9" i="1"/>
  <c r="B10" i="1"/>
  <c r="B11" i="1"/>
  <c r="B12" i="1"/>
  <c r="B13" i="1"/>
  <c r="B14" i="1"/>
  <c r="B15" i="1"/>
  <c r="B16" i="1"/>
  <c r="B17" i="1"/>
  <c r="B18" i="1"/>
  <c r="B19" i="1"/>
  <c r="I97" i="1"/>
  <c r="I159" i="1"/>
  <c r="I76" i="1"/>
  <c r="I124" i="1"/>
  <c r="I141" i="1"/>
  <c r="I173" i="1"/>
  <c r="G18" i="3"/>
  <c r="G19" i="3"/>
  <c r="G31" i="3"/>
  <c r="I179" i="1"/>
  <c r="I187" i="1"/>
  <c r="I47" i="1"/>
  <c r="I87" i="1"/>
  <c r="I112" i="1"/>
  <c r="I39" i="1"/>
  <c r="I60" i="1"/>
  <c r="I135" i="1"/>
  <c r="I20" i="1"/>
  <c r="I189" i="1"/>
</calcChain>
</file>

<file path=xl/sharedStrings.xml><?xml version="1.0" encoding="utf-8"?>
<sst xmlns="http://schemas.openxmlformats.org/spreadsheetml/2006/main" count="457" uniqueCount="234">
  <si>
    <t xml:space="preserve"> </t>
  </si>
  <si>
    <t>a.</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</si>
  <si>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</si>
  <si>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FORTSCHRITTSZAHLUNGS-BACKUP</t>
  </si>
  <si>
    <t>ANGEBOTSPOSTEN-NR.</t>
  </si>
  <si>
    <t>AUFGABENBESCHREIBUNG</t>
  </si>
  <si>
    <t>AUFTRAGNEHMER ODER SUBUNTERNEHMER</t>
  </si>
  <si>
    <t>VERTRAGSSUMME</t>
  </si>
  <si>
    <t>ABGESCHLOSSENE ARBEITEN (%)</t>
  </si>
  <si>
    <t>WERT</t>
  </si>
  <si>
    <t>FORDERUNG DES AUFTRAGNEHMERS</t>
  </si>
  <si>
    <t>ZAHLBARER BETRAG</t>
  </si>
  <si>
    <t>GRUND FÜR DIE DIFFERENZ</t>
  </si>
  <si>
    <t>ERDARBEITEN UND AUSHUB</t>
  </si>
  <si>
    <t>Auf- und Abtrag</t>
  </si>
  <si>
    <t>–</t>
  </si>
  <si>
    <t>Entfernung von Steinen/Erde</t>
  </si>
  <si>
    <t>Grabenaushub für Versorgungsanschlüsse</t>
  </si>
  <si>
    <t>Fundamentaushub</t>
  </si>
  <si>
    <t>Fundamentabflüsse</t>
  </si>
  <si>
    <t>Vorhangabflüsse</t>
  </si>
  <si>
    <t>Abzugskanäle</t>
  </si>
  <si>
    <t>Bodensenken</t>
  </si>
  <si>
    <t>Stützmauern</t>
  </si>
  <si>
    <t>Teiche</t>
  </si>
  <si>
    <t>Entwässerung anderer Standorte</t>
  </si>
  <si>
    <t>Schüttmaterial</t>
  </si>
  <si>
    <t>Verdichtung</t>
  </si>
  <si>
    <t>Oberboden</t>
  </si>
  <si>
    <t>Feingradierung</t>
  </si>
  <si>
    <t>Aussaat/Grassode</t>
  </si>
  <si>
    <t>FUNDAMENT</t>
  </si>
  <si>
    <t>Fundamente/Matten</t>
  </si>
  <si>
    <t>Grundmauern/Seitenwände/Fundamentbalken</t>
  </si>
  <si>
    <t>Pfeiler</t>
  </si>
  <si>
    <t>Fliesen – Sockel, Keller, Garage</t>
  </si>
  <si>
    <t>Stahlverstärkung</t>
  </si>
  <si>
    <t>Fundamentanker, Ankerbolzen</t>
  </si>
  <si>
    <t>Schotten</t>
  </si>
  <si>
    <t>Unterplatten-Dampfbarriere</t>
  </si>
  <si>
    <t>Sumpfpumpe</t>
  </si>
  <si>
    <t>Kriechraumdampfsperre</t>
  </si>
  <si>
    <t>Kriechraumabzüge</t>
  </si>
  <si>
    <t>Fundament – Fenster</t>
  </si>
  <si>
    <t>Isolierung, Abdichtung</t>
  </si>
  <si>
    <t>Fundament – Abtropffläche</t>
  </si>
  <si>
    <t>Plattendämmung: Rand/Kante</t>
  </si>
  <si>
    <t>Isolierung des Außenfundaments</t>
  </si>
  <si>
    <t>Außendämmbeschichtung/Schutz</t>
  </si>
  <si>
    <t>SONSTIGES MAUERWERK/PFLASTER</t>
  </si>
  <si>
    <t>Terrassen</t>
  </si>
  <si>
    <t>Außentreppen</t>
  </si>
  <si>
    <t>Gemauerte Schornsteine</t>
  </si>
  <si>
    <t>Kamine/Feuerstellen</t>
  </si>
  <si>
    <t>Einfahrt</t>
  </si>
  <si>
    <t>Gehwege</t>
  </si>
  <si>
    <t>ROHBAU</t>
  </si>
  <si>
    <t>Schwelle + Dichtung</t>
  </si>
  <si>
    <t>Stahl- / Holzträger, Stützträger</t>
  </si>
  <si>
    <t>Bodenrahmen</t>
  </si>
  <si>
    <t>Außen- und Innenwände, grobe Treppen</t>
  </si>
  <si>
    <t>Verkleidung, Unterboden</t>
  </si>
  <si>
    <t>Dachrahmen / Dachstühle</t>
  </si>
  <si>
    <t>Subfaszien</t>
  </si>
  <si>
    <t>Stahlrahmenbefestigung</t>
  </si>
  <si>
    <t>Nägel, Schrauben, Befestigungsteile</t>
  </si>
  <si>
    <t>Putz- / Trockenbauvorbereitung</t>
  </si>
  <si>
    <t>Rohbau – nur Arbeit</t>
  </si>
  <si>
    <t>AUSSENARBEITEN</t>
  </si>
  <si>
    <t>Außenschaumverkleidung</t>
  </si>
  <si>
    <t>Witterungsschutz (Tyvek usw.)</t>
  </si>
  <si>
    <t>Membran + Abdeckung</t>
  </si>
  <si>
    <t>Vinyl- oder Verbundvertäfelung</t>
  </si>
  <si>
    <t>Holzvertäfelung</t>
  </si>
  <si>
    <t>Ziegelfassade</t>
  </si>
  <si>
    <t>Steinfassade</t>
  </si>
  <si>
    <t>Putz</t>
  </si>
  <si>
    <t>Dachsims, Fries, Eckplatinen, Wasserspiegel</t>
  </si>
  <si>
    <t>Abzüge für Deckenunterseite / Giebel</t>
  </si>
  <si>
    <t>Fenster-/Türenverkleidung</t>
  </si>
  <si>
    <t>Sonstige Außenverkleidung</t>
  </si>
  <si>
    <t>Außenfarben, Färbung, Dichtungsmasse</t>
  </si>
  <si>
    <t>Außen, nur Arbeit</t>
  </si>
  <si>
    <t>FENSTER/AUSSENTÜREN</t>
  </si>
  <si>
    <t>Außentür, vorgehängt</t>
  </si>
  <si>
    <t>Außentür, Decken</t>
  </si>
  <si>
    <t>Außentürrahmen, Schwellen</t>
  </si>
  <si>
    <t>Seitenscheinwerfer, Scheinwerfer</t>
  </si>
  <si>
    <t>Türschlösser, Knäufe, Türbeschläge</t>
  </si>
  <si>
    <t>Terrassentüren: Schiebe- oder Klapptüren</t>
  </si>
  <si>
    <t>Fenster</t>
  </si>
  <si>
    <t>Garagentüren/-öffner</t>
  </si>
  <si>
    <t>SANITÄR</t>
  </si>
  <si>
    <t>Abfluss, Abfälle, Entlüftung</t>
  </si>
  <si>
    <t>Wasserrohre</t>
  </si>
  <si>
    <t>Gasrohre</t>
  </si>
  <si>
    <t>Wasseraufbereitung</t>
  </si>
  <si>
    <t>Warmwasserbereiter</t>
  </si>
  <si>
    <t>Einbauten: Toiletten, Wannen, Waschbecken, Duschen</t>
  </si>
  <si>
    <t>Armaturen, Mischventile, Duschköpfe</t>
  </si>
  <si>
    <t>Entsorgung</t>
  </si>
  <si>
    <t>ELEKTRIK</t>
  </si>
  <si>
    <t>Service, Schalttafel, Nebenschalttafel</t>
  </si>
  <si>
    <t>Grobe Installation</t>
  </si>
  <si>
    <t>Telefon- / Kabel- / Internetinstallation</t>
  </si>
  <si>
    <t>Beleuchtungskörper</t>
  </si>
  <si>
    <t>Kleinspannungsvorrichtungen/-transformatoren</t>
  </si>
  <si>
    <t>Außenbeleuchtung</t>
  </si>
  <si>
    <t>Geräte: Steckdosen, Schalter, Dimmer</t>
  </si>
  <si>
    <t>Beleuchtungssteuerung</t>
  </si>
  <si>
    <t>Türklingelsystem</t>
  </si>
  <si>
    <t>Rauchmelder + CO2-Alarm</t>
  </si>
  <si>
    <t>Gegensprechanlage</t>
  </si>
  <si>
    <t>Sicherheitssystem</t>
  </si>
  <si>
    <t>Heimkino/Home-Entertainment</t>
  </si>
  <si>
    <t>HLK</t>
  </si>
  <si>
    <t>Ofen / Wärmepumpe</t>
  </si>
  <si>
    <t>Zentraler Wechselstrom</t>
  </si>
  <si>
    <t>Klimaanlage</t>
  </si>
  <si>
    <t>Luftführungsanlage, Kühlergrills, Register</t>
  </si>
  <si>
    <t>Luftfilter</t>
  </si>
  <si>
    <t>Boiler, Rohrleitung</t>
  </si>
  <si>
    <t>Heizkörper</t>
  </si>
  <si>
    <t>Ganzhauslüftung (HRV, ERV, nur Abluft, Sonstige)</t>
  </si>
  <si>
    <t>HLK-Steuerung</t>
  </si>
  <si>
    <t>Solar-Warmwasser</t>
  </si>
  <si>
    <t>ISOLIERUNG + LUFTABDICHTUNG</t>
  </si>
  <si>
    <t>Isolierung – Dach / Dachboden</t>
  </si>
  <si>
    <t>Leitblech für Dach / Dachtraufe</t>
  </si>
  <si>
    <t>Isolierung – Hohlwand</t>
  </si>
  <si>
    <t>Isolierung – Schaumplatte</t>
  </si>
  <si>
    <t>Isolierung – Sprühschaum</t>
  </si>
  <si>
    <t xml:space="preserve">Isolierung – Keller </t>
  </si>
  <si>
    <t>Isolierung – Kriechzwischenraum</t>
  </si>
  <si>
    <t>Luftabdichtung</t>
  </si>
  <si>
    <t>Energiediagnostik (Differenzdruck-Messverfahren, Infrarot)</t>
  </si>
  <si>
    <t>Trockenbau/Putz</t>
  </si>
  <si>
    <t>Wände</t>
  </si>
  <si>
    <t>Decken, Deckenunterseiten</t>
  </si>
  <si>
    <t>Dekorativer Putz</t>
  </si>
  <si>
    <t>Trockenbau – nur Arbeit</t>
  </si>
  <si>
    <t>Innenausstattung</t>
  </si>
  <si>
    <t>Innentüren, vorgehängt</t>
  </si>
  <si>
    <t>Innentür – Decken</t>
  </si>
  <si>
    <t>Innentür – Rahmen + Schwellen</t>
  </si>
  <si>
    <t>Türknäufe, Beschläge</t>
  </si>
  <si>
    <t>Stuhlschiene, Sonstiges</t>
  </si>
  <si>
    <t>Täfelung, Verkleidung</t>
  </si>
  <si>
    <t>Einbauregale/-schränke</t>
  </si>
  <si>
    <t>Schrankregale, Beschläge</t>
  </si>
  <si>
    <t>Treppen / Geländer / Spindel</t>
  </si>
  <si>
    <t>Streichen der Innenräume, Innenfärbung</t>
  </si>
  <si>
    <t>Holzboden</t>
  </si>
  <si>
    <t>Teppichbelag</t>
  </si>
  <si>
    <t>Vinylbelag</t>
  </si>
  <si>
    <t>Sonstiger Belag</t>
  </si>
  <si>
    <t>Schalldämpfende, Metall-, dekorative Decken</t>
  </si>
  <si>
    <t>Schreinerarbeiten innen, nur Arbeit</t>
  </si>
  <si>
    <t>Küche und Bad</t>
  </si>
  <si>
    <t>Küchenschränke</t>
  </si>
  <si>
    <t>Badezimmerschränke</t>
  </si>
  <si>
    <t>Schrankgriffe, Beschläge</t>
  </si>
  <si>
    <t>Arbeitsfläche, Küchenrückwand</t>
  </si>
  <si>
    <t>Keramik-, Steinfliese</t>
  </si>
  <si>
    <t>Hochgezogene Wannenplattform</t>
  </si>
  <si>
    <t>Badewanne</t>
  </si>
  <si>
    <t>Duschkabine/-türen</t>
  </si>
  <si>
    <t>Medizinschränke</t>
  </si>
  <si>
    <t>Spiegel</t>
  </si>
  <si>
    <t>Handtuchhalter, Toilettenpapierhalter, Zubehör</t>
  </si>
  <si>
    <t>Küche und Bad, nur Arbeit</t>
  </si>
  <si>
    <t>VERANDEN + VERDECK</t>
  </si>
  <si>
    <t>Offene Veranda</t>
  </si>
  <si>
    <t>Abgeschirmte Veranda</t>
  </si>
  <si>
    <t>Holz- oder Verbunddeck</t>
  </si>
  <si>
    <t>Umzäunung</t>
  </si>
  <si>
    <t>GERÄTSCHAFTEN</t>
  </si>
  <si>
    <t>Kühlschrank</t>
  </si>
  <si>
    <t>Herd, Kochfläche</t>
  </si>
  <si>
    <t>Mikrowelle</t>
  </si>
  <si>
    <t>Dunstabzugshaube</t>
  </si>
  <si>
    <t>Geschirrspüler</t>
  </si>
  <si>
    <t>Waschmaschine/Trockner</t>
  </si>
  <si>
    <t>GESAMT</t>
  </si>
  <si>
    <t>BEISPIELVORLAGE FÜR RECHNUNG FÜR GENERALUNTERNEHMER IM BAUWESEN</t>
  </si>
  <si>
    <t xml:space="preserve">Einen leeren Zahlungsantrag finden Sie auf der nächsten Registerkarte. </t>
  </si>
  <si>
    <t>ZAHLUNGSANTRAG</t>
  </si>
  <si>
    <t>ANTRAGSNUMMER</t>
  </si>
  <si>
    <t>AN INHABER</t>
  </si>
  <si>
    <t>PROJEKT</t>
  </si>
  <si>
    <t>ZEITRAUM ENDET</t>
  </si>
  <si>
    <t>VERTRAGSARBEITEN</t>
  </si>
  <si>
    <t>VON AUFTRAGNEHMER</t>
  </si>
  <si>
    <t xml:space="preserve">VERTRAGSNR. </t>
  </si>
  <si>
    <t>VORBEREITET VON</t>
  </si>
  <si>
    <t>ZAHLUNGSANTRAG DES AUFTRAGNEHMERS</t>
  </si>
  <si>
    <t>ZERTIFIZIERUNG DES AUFTRAGNEHMERS</t>
  </si>
  <si>
    <t>Detaillierte Aufschlüsselung finden Sie in den angehängten Backup-Sheets.</t>
  </si>
  <si>
    <t xml:space="preserve">Der beauftragte Auftragnehmer bestätigt nach bestem Wissen und Gewissen, dass die Arbeiten, die in diesem Zahlungsantrag aufgeführt werden, entsprechend den Vertragsdokumenten ausgeführt wurden, dass sämtliche Beträge im Rahmen bisher ausgestellter Zahlungszertifikate an ihn bezahlt wurden und die Zahlungen durch den Inhaber eingegangen sind. Er bestätigt darüber hinaus, dass die aktuelle Zahlungsforderung jetzt fällig ist. </t>
  </si>
  <si>
    <t>Ursprüngliche Vertragssumme:</t>
  </si>
  <si>
    <t>Nettoänderungen des Vertrags:</t>
  </si>
  <si>
    <t>AUFTRAGNEHMER</t>
  </si>
  <si>
    <t>DATUM</t>
  </si>
  <si>
    <t>Gesamte Vertragssumme:</t>
  </si>
  <si>
    <t>Gesamtbetrag bis dato:</t>
  </si>
  <si>
    <t>Status</t>
  </si>
  <si>
    <t>Land</t>
  </si>
  <si>
    <t>Einbehalten:</t>
  </si>
  <si>
    <t>Unterzeichnet und bestätigt</t>
  </si>
  <si>
    <t>der abgeschlossenen Arbeiten</t>
  </si>
  <si>
    <t xml:space="preserve">am </t>
  </si>
  <si>
    <t xml:space="preserve">Tag von </t>
  </si>
  <si>
    <t>Gesamteinbehalt:</t>
  </si>
  <si>
    <t>Notar offizielle Bezeichnung</t>
  </si>
  <si>
    <t>Ablaufdatum der Vollmacht</t>
  </si>
  <si>
    <t>Gesamtsumme abzüglich Einbehalt:</t>
  </si>
  <si>
    <t>Abzüglich vorheriger Anträge:</t>
  </si>
  <si>
    <t>ZAHLUNGSBESCHEINIGUNG DES INGENIEURS</t>
  </si>
  <si>
    <t>Der Ingenieur bestätigt hiermit, dass dieser Zahlungsantrag basierend auf Baustellenbeobachtungen und nach bestem Wissen den Fortschritt der Arbeit genau widerspiegelt und dass diese Arbeit den Vertragsanforderungen entspricht, die ausreichend sind, um die Zahlung des unten angegebenen Betrags zu rechtfertigen:</t>
  </si>
  <si>
    <t>Aktuell fällige Zahlung:</t>
  </si>
  <si>
    <t>Abschlussguthaben einschließlich Einbehalt:</t>
  </si>
  <si>
    <t>ZERTIFIZIERTER BETRAG</t>
  </si>
  <si>
    <t>Geben Sie unten eine Erklärung an oder fügen Sie an, wenn der zertifizierte Betrag diesem Antragsbetrag nicht entspricht. Geben Sie zuerst alle Zahlen und Aufschläge an, um den angegebenen Betrag zu bestätigen.</t>
  </si>
  <si>
    <t>ZUSÄTZLICHE ARBEITSZUSAMMENFASSUNG</t>
  </si>
  <si>
    <t>ERGÄNZUNGEN</t>
  </si>
  <si>
    <t>LÖSCHUNGEN</t>
  </si>
  <si>
    <t>Änderungen gegenüber früheren Anträgen</t>
  </si>
  <si>
    <t>INGENIEUR</t>
  </si>
  <si>
    <t>Änderungen in diesem Antrag</t>
  </si>
  <si>
    <t>Gesamt</t>
  </si>
  <si>
    <t>Der bestätigte Betrag ist an den oben aufgeführten Auftragnehmer zu zahlen.</t>
  </si>
  <si>
    <t>Nettoänderungen</t>
  </si>
  <si>
    <t>KLICKEN SIE HIER ZUR ERSTELLUNG IN SMARTSHEET</t>
  </si>
  <si>
    <t>VORLAGE FÜR ABSCHLAGSZAHLUNG FÜR SUBUNTERNEHMER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</si>
</sst>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6"/>
      <color theme="1"/>
      <name val="Century Gothic"/>
      <family val="1"/>
    </font>
    <font>
      <sz val="8"/>
      <color theme="1"/>
      <name val="Century Gothic"/>
      <family val="1"/>
    </font>
    <font>
      <sz val="8"/>
      <name val="Calibri"/>
      <family val="2"/>
      <scheme val="minor"/>
    </font>
    <font>
      <sz val="22"/>
      <color theme="1"/>
      <name val="Arial"/>
      <family val="2"/>
    </font>
    <font>
      <b/>
      <sz val="22"/>
      <color theme="3"/>
      <name val="Century Gothic"/>
      <family val="1"/>
    </font>
    <font>
      <sz val="22"/>
      <color theme="1"/>
      <name val="Century Gothic"/>
      <family val="1"/>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b/>
      <sz val="22"/>
      <color theme="0" tint="-0.499984740745262"/>
      <name val="Century Gothic"/>
      <family val="1"/>
    </font>
    <font>
      <sz val="12"/>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1" tint="0.34998626667073579"/>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0" fillId="0" borderId="0"/>
    <xf numFmtId="0" fontId="23" fillId="0" borderId="0" applyNumberFormat="0" applyFill="0" applyBorder="0" applyAlignment="0" applyProtection="0"/>
  </cellStyleXfs>
  <cellXfs count="162">
    <xf numFmtId="0" fontId="0" fillId="0" borderId="0" xfId="0"/>
    <xf numFmtId="0" fontId="0" fillId="0" borderId="0" xfId="0" applyAlignment="1">
      <alignment horizontal="left" indent="1"/>
    </xf>
    <xf numFmtId="0" fontId="6" fillId="0" borderId="1" xfId="0" applyFont="1" applyBorder="1" applyAlignment="1">
      <alignment vertical="center"/>
    </xf>
    <xf numFmtId="0" fontId="0" fillId="0" borderId="0" xfId="0" applyAlignment="1">
      <alignment horizontal="center"/>
    </xf>
    <xf numFmtId="44" fontId="6" fillId="0" borderId="2" xfId="1" applyFont="1" applyFill="1" applyBorder="1" applyAlignment="1">
      <alignment vertical="center"/>
    </xf>
    <xf numFmtId="9" fontId="6" fillId="0" borderId="2" xfId="22" applyFont="1" applyFill="1" applyBorder="1" applyAlignment="1">
      <alignment horizontal="center" vertical="center"/>
    </xf>
    <xf numFmtId="44" fontId="6" fillId="3" borderId="2" xfId="1" applyFont="1" applyFill="1" applyBorder="1" applyAlignment="1">
      <alignment vertical="center"/>
    </xf>
    <xf numFmtId="10" fontId="6" fillId="0" borderId="2" xfId="1"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4" fontId="6" fillId="0" borderId="8" xfId="1" applyFont="1" applyFill="1" applyBorder="1" applyAlignment="1">
      <alignment vertical="center"/>
    </xf>
    <xf numFmtId="9" fontId="6" fillId="0" borderId="8" xfId="22" applyFont="1" applyFill="1" applyBorder="1" applyAlignment="1">
      <alignment horizontal="center" vertical="center"/>
    </xf>
    <xf numFmtId="0" fontId="7" fillId="0" borderId="0" xfId="0" applyFont="1" applyAlignment="1">
      <alignment horizontal="left" vertical="center" indent="1"/>
    </xf>
    <xf numFmtId="0" fontId="7" fillId="0" borderId="0" xfId="0" applyFont="1" applyAlignment="1">
      <alignment vertical="center"/>
    </xf>
    <xf numFmtId="44" fontId="7" fillId="0" borderId="0" xfId="1" applyFont="1" applyFill="1" applyBorder="1" applyAlignment="1">
      <alignment vertical="center"/>
    </xf>
    <xf numFmtId="0" fontId="7" fillId="0" borderId="0" xfId="0" applyFont="1" applyAlignment="1">
      <alignment horizontal="center" vertical="center"/>
    </xf>
    <xf numFmtId="0" fontId="6" fillId="0" borderId="13" xfId="0" applyFont="1" applyBorder="1" applyAlignment="1">
      <alignment vertical="center"/>
    </xf>
    <xf numFmtId="0" fontId="7" fillId="0" borderId="13" xfId="0" applyFont="1" applyBorder="1" applyAlignment="1">
      <alignment horizontal="left" vertical="center" indent="1"/>
    </xf>
    <xf numFmtId="0" fontId="7" fillId="0" borderId="13" xfId="0" applyFont="1" applyBorder="1" applyAlignment="1">
      <alignment vertical="center"/>
    </xf>
    <xf numFmtId="0" fontId="6" fillId="0" borderId="0" xfId="0" applyFont="1" applyAlignment="1">
      <alignment horizontal="center" vertical="center"/>
    </xf>
    <xf numFmtId="9" fontId="6" fillId="0" borderId="8" xfId="1" applyNumberFormat="1" applyFont="1" applyFill="1" applyBorder="1" applyAlignment="1">
      <alignment horizontal="center" vertical="center"/>
    </xf>
    <xf numFmtId="44" fontId="6" fillId="0" borderId="10" xfId="1" applyFont="1" applyFill="1" applyBorder="1" applyAlignment="1">
      <alignment vertical="center"/>
    </xf>
    <xf numFmtId="9" fontId="6" fillId="0" borderId="10" xfId="22" applyFont="1" applyFill="1" applyBorder="1" applyAlignment="1">
      <alignment horizontal="center" vertical="center"/>
    </xf>
    <xf numFmtId="0" fontId="6" fillId="0" borderId="15" xfId="0" applyFont="1" applyBorder="1" applyAlignment="1">
      <alignment vertical="center"/>
    </xf>
    <xf numFmtId="0" fontId="7" fillId="0" borderId="15" xfId="0" applyFont="1" applyBorder="1" applyAlignment="1">
      <alignment horizontal="left" vertical="center" indent="1"/>
    </xf>
    <xf numFmtId="0" fontId="7" fillId="0" borderId="15" xfId="0" applyFont="1" applyBorder="1" applyAlignment="1">
      <alignment vertical="center"/>
    </xf>
    <xf numFmtId="44" fontId="7" fillId="0" borderId="15" xfId="1" applyFont="1" applyFill="1" applyBorder="1" applyAlignment="1">
      <alignment vertical="center"/>
    </xf>
    <xf numFmtId="0" fontId="7" fillId="0" borderId="1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vertical="center"/>
    </xf>
    <xf numFmtId="0" fontId="6" fillId="0" borderId="16" xfId="0" applyFont="1" applyBorder="1" applyAlignment="1">
      <alignment horizontal="left" vertical="center" indent="1"/>
    </xf>
    <xf numFmtId="44" fontId="6" fillId="0" borderId="16" xfId="1" applyFont="1" applyFill="1" applyBorder="1" applyAlignment="1">
      <alignment vertical="center"/>
    </xf>
    <xf numFmtId="0" fontId="6" fillId="0" borderId="16" xfId="0" applyFont="1" applyBorder="1" applyAlignment="1">
      <alignment horizontal="center" vertical="center"/>
    </xf>
    <xf numFmtId="10" fontId="6" fillId="0" borderId="10" xfId="1" applyNumberFormat="1" applyFont="1" applyFill="1" applyBorder="1" applyAlignment="1">
      <alignment horizontal="center" vertical="center"/>
    </xf>
    <xf numFmtId="0" fontId="7" fillId="0" borderId="13"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9" fontId="6" fillId="0" borderId="0" xfId="22" applyFont="1" applyFill="1" applyBorder="1" applyAlignment="1">
      <alignment horizontal="center" vertical="center"/>
    </xf>
    <xf numFmtId="0" fontId="4" fillId="0" borderId="13" xfId="0" applyFont="1" applyBorder="1" applyAlignment="1">
      <alignment horizontal="left" vertical="center" indent="1"/>
    </xf>
    <xf numFmtId="44" fontId="4" fillId="0" borderId="4" xfId="1" applyFont="1" applyFill="1" applyBorder="1" applyAlignment="1">
      <alignment vertical="center"/>
    </xf>
    <xf numFmtId="0" fontId="4" fillId="0" borderId="16" xfId="0" applyFont="1" applyBorder="1" applyAlignment="1">
      <alignment vertical="center"/>
    </xf>
    <xf numFmtId="44" fontId="4" fillId="0" borderId="11" xfId="1" applyFont="1" applyFill="1" applyBorder="1" applyAlignment="1">
      <alignment vertical="center"/>
    </xf>
    <xf numFmtId="44" fontId="4" fillId="0" borderId="13" xfId="1" applyFont="1" applyFill="1" applyBorder="1" applyAlignment="1">
      <alignment vertical="center"/>
    </xf>
    <xf numFmtId="44" fontId="4" fillId="0" borderId="3" xfId="1" applyFont="1" applyFill="1" applyBorder="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1" fillId="2" borderId="0" xfId="0" applyFont="1" applyFill="1" applyAlignment="1">
      <alignment vertical="center"/>
    </xf>
    <xf numFmtId="0" fontId="14" fillId="0" borderId="0" xfId="0" applyFont="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7" fillId="4" borderId="0" xfId="0" applyFont="1" applyFill="1" applyAlignment="1">
      <alignment horizontal="center" vertical="center"/>
    </xf>
    <xf numFmtId="0" fontId="14" fillId="4" borderId="0" xfId="0" applyFont="1" applyFill="1" applyAlignment="1">
      <alignment vertical="center"/>
    </xf>
    <xf numFmtId="0" fontId="18" fillId="2" borderId="0" xfId="0" applyFont="1" applyFill="1" applyAlignment="1">
      <alignment vertical="center"/>
    </xf>
    <xf numFmtId="0" fontId="4" fillId="3" borderId="20" xfId="0" applyFont="1" applyFill="1" applyBorder="1" applyAlignment="1">
      <alignment vertical="center"/>
    </xf>
    <xf numFmtId="0" fontId="4" fillId="3" borderId="19" xfId="0" applyFont="1" applyFill="1" applyBorder="1" applyAlignment="1">
      <alignment vertical="center"/>
    </xf>
    <xf numFmtId="0" fontId="4" fillId="3" borderId="21" xfId="0" applyFont="1" applyFill="1" applyBorder="1" applyAlignment="1">
      <alignment vertical="center"/>
    </xf>
    <xf numFmtId="0" fontId="4" fillId="3" borderId="18" xfId="0" applyFont="1" applyFill="1" applyBorder="1" applyAlignment="1">
      <alignment vertical="center"/>
    </xf>
    <xf numFmtId="0" fontId="4" fillId="3" borderId="9" xfId="0" applyFont="1" applyFill="1" applyBorder="1" applyAlignment="1">
      <alignment vertical="center"/>
    </xf>
    <xf numFmtId="0" fontId="4" fillId="3" borderId="0" xfId="0" applyFont="1" applyFill="1" applyAlignment="1">
      <alignment vertical="center"/>
    </xf>
    <xf numFmtId="0" fontId="6" fillId="3" borderId="0" xfId="0" applyFont="1" applyFill="1" applyAlignment="1">
      <alignment vertical="center" wrapText="1"/>
    </xf>
    <xf numFmtId="0" fontId="6" fillId="3" borderId="0" xfId="0" applyFont="1" applyFill="1" applyAlignment="1">
      <alignment vertical="center"/>
    </xf>
    <xf numFmtId="0" fontId="9" fillId="3" borderId="0" xfId="0" applyFont="1" applyFill="1" applyAlignment="1">
      <alignment horizontal="right" vertical="center" indent="1"/>
    </xf>
    <xf numFmtId="0" fontId="6" fillId="3" borderId="9" xfId="0" applyFont="1" applyFill="1" applyBorder="1" applyAlignment="1">
      <alignment horizontal="left" vertical="center" indent="1"/>
    </xf>
    <xf numFmtId="0" fontId="9" fillId="3" borderId="0" xfId="0" applyFont="1" applyFill="1" applyAlignment="1">
      <alignment vertical="center"/>
    </xf>
    <xf numFmtId="0" fontId="6" fillId="3" borderId="0" xfId="0" applyFont="1" applyFill="1" applyAlignment="1">
      <alignment horizontal="left" vertical="center" indent="1"/>
    </xf>
    <xf numFmtId="0" fontId="6" fillId="3" borderId="18" xfId="0" applyFont="1" applyFill="1" applyBorder="1" applyAlignment="1">
      <alignment horizontal="left" vertical="center" indent="1"/>
    </xf>
    <xf numFmtId="0" fontId="3" fillId="3" borderId="0" xfId="0" applyFont="1" applyFill="1" applyAlignment="1">
      <alignment vertical="center"/>
    </xf>
    <xf numFmtId="0" fontId="6" fillId="3" borderId="18" xfId="0" applyFont="1" applyFill="1" applyBorder="1" applyAlignment="1">
      <alignment vertical="center"/>
    </xf>
    <xf numFmtId="0" fontId="8" fillId="3" borderId="0" xfId="0" applyFont="1" applyFill="1" applyAlignment="1">
      <alignment horizontal="left" vertical="center" indent="1"/>
    </xf>
    <xf numFmtId="0" fontId="8" fillId="3" borderId="16" xfId="0" applyFont="1" applyFill="1" applyBorder="1" applyAlignment="1">
      <alignment horizontal="left" vertical="center" indent="1"/>
    </xf>
    <xf numFmtId="0" fontId="6" fillId="3" borderId="16" xfId="0" applyFont="1" applyFill="1" applyBorder="1" applyAlignment="1">
      <alignment vertical="center"/>
    </xf>
    <xf numFmtId="0" fontId="6" fillId="3" borderId="11" xfId="0" applyFont="1" applyFill="1" applyBorder="1" applyAlignment="1">
      <alignment vertical="center"/>
    </xf>
    <xf numFmtId="0" fontId="4" fillId="5" borderId="0" xfId="0" applyFont="1" applyFill="1" applyAlignment="1">
      <alignment vertical="center"/>
    </xf>
    <xf numFmtId="0" fontId="6" fillId="5" borderId="0" xfId="0" applyFont="1" applyFill="1" applyAlignment="1">
      <alignment horizontal="right" vertical="center" indent="1"/>
    </xf>
    <xf numFmtId="0" fontId="4" fillId="5" borderId="18" xfId="0" applyFont="1" applyFill="1" applyBorder="1" applyAlignment="1">
      <alignment horizontal="left" vertical="center" indent="1"/>
    </xf>
    <xf numFmtId="0" fontId="4" fillId="5" borderId="18" xfId="0" applyFont="1" applyFill="1" applyBorder="1" applyAlignment="1">
      <alignment vertical="center"/>
    </xf>
    <xf numFmtId="0" fontId="4" fillId="5" borderId="18" xfId="0" applyFont="1" applyFill="1" applyBorder="1" applyAlignment="1">
      <alignment vertical="center" wrapText="1"/>
    </xf>
    <xf numFmtId="0" fontId="4" fillId="5" borderId="12" xfId="0" applyFont="1" applyFill="1" applyBorder="1" applyAlignment="1">
      <alignment vertical="center"/>
    </xf>
    <xf numFmtId="0" fontId="4" fillId="5" borderId="0" xfId="0" applyFont="1" applyFill="1" applyAlignment="1">
      <alignment vertical="center" wrapText="1"/>
    </xf>
    <xf numFmtId="0" fontId="4" fillId="5" borderId="15" xfId="0" applyFont="1" applyFill="1" applyBorder="1" applyAlignment="1">
      <alignment vertical="center"/>
    </xf>
    <xf numFmtId="0" fontId="6" fillId="5" borderId="0" xfId="0" applyFont="1" applyFill="1" applyAlignment="1">
      <alignment horizontal="right" vertical="center" wrapText="1" indent="1"/>
    </xf>
    <xf numFmtId="0" fontId="4" fillId="5" borderId="0" xfId="0" applyFont="1" applyFill="1"/>
    <xf numFmtId="0" fontId="4" fillId="5" borderId="0" xfId="0" applyFont="1" applyFill="1" applyAlignment="1">
      <alignment horizontal="center" vertical="center"/>
    </xf>
    <xf numFmtId="0" fontId="4" fillId="5" borderId="19" xfId="0" applyFont="1" applyFill="1" applyBorder="1" applyAlignment="1">
      <alignment vertical="center"/>
    </xf>
    <xf numFmtId="0" fontId="4" fillId="5" borderId="0" xfId="0" applyFont="1" applyFill="1" applyAlignment="1">
      <alignment horizontal="right" vertical="center" indent="1"/>
    </xf>
    <xf numFmtId="0" fontId="4" fillId="5" borderId="9" xfId="0" applyFont="1" applyFill="1" applyBorder="1" applyAlignment="1">
      <alignment horizontal="left" vertical="center" indent="1"/>
    </xf>
    <xf numFmtId="0" fontId="4" fillId="5" borderId="0" xfId="0" applyFont="1" applyFill="1" applyAlignment="1">
      <alignment horizontal="left" vertical="center" indent="1"/>
    </xf>
    <xf numFmtId="0" fontId="6" fillId="5" borderId="9" xfId="0" applyFont="1" applyFill="1" applyBorder="1" applyAlignment="1">
      <alignment horizontal="left" vertical="center" indent="1"/>
    </xf>
    <xf numFmtId="0" fontId="4" fillId="5" borderId="9" xfId="0" applyFont="1" applyFill="1" applyBorder="1" applyAlignment="1">
      <alignment vertical="center"/>
    </xf>
    <xf numFmtId="0" fontId="6" fillId="5" borderId="9" xfId="0" applyFont="1" applyFill="1" applyBorder="1" applyAlignment="1">
      <alignment vertical="center"/>
    </xf>
    <xf numFmtId="0" fontId="6" fillId="5" borderId="0" xfId="0" applyFont="1" applyFill="1" applyAlignment="1">
      <alignment vertical="center"/>
    </xf>
    <xf numFmtId="44" fontId="4" fillId="5" borderId="4" xfId="1" applyFont="1" applyFill="1" applyBorder="1" applyAlignment="1">
      <alignment vertical="center"/>
    </xf>
    <xf numFmtId="0" fontId="4" fillId="5" borderId="13" xfId="0" applyFont="1" applyFill="1" applyBorder="1" applyAlignment="1">
      <alignment horizontal="left" vertical="center" indent="1"/>
    </xf>
    <xf numFmtId="44" fontId="4" fillId="5" borderId="12" xfId="1" applyFont="1" applyFill="1" applyBorder="1" applyAlignment="1">
      <alignment vertical="center"/>
    </xf>
    <xf numFmtId="0" fontId="4" fillId="5" borderId="15" xfId="0" applyFont="1" applyFill="1" applyBorder="1" applyAlignment="1">
      <alignment horizontal="left" vertical="center" indent="1"/>
    </xf>
    <xf numFmtId="0" fontId="19" fillId="2" borderId="0" xfId="0" applyFont="1" applyFill="1" applyAlignment="1">
      <alignment horizontal="left" indent="1"/>
    </xf>
    <xf numFmtId="0" fontId="19" fillId="0" borderId="0" xfId="0" applyFont="1" applyAlignment="1">
      <alignment horizontal="left" indent="1"/>
    </xf>
    <xf numFmtId="0" fontId="20" fillId="0" borderId="0" xfId="23"/>
    <xf numFmtId="0" fontId="21" fillId="0" borderId="22" xfId="23" applyFont="1" applyBorder="1" applyAlignment="1">
      <alignment horizontal="left" vertical="center" wrapText="1" indent="2"/>
    </xf>
    <xf numFmtId="44" fontId="7" fillId="3" borderId="13" xfId="0" applyNumberFormat="1" applyFont="1" applyFill="1" applyBorder="1" applyAlignment="1">
      <alignment vertical="center"/>
    </xf>
    <xf numFmtId="0" fontId="7" fillId="3" borderId="4" xfId="1" applyNumberFormat="1" applyFont="1" applyFill="1" applyBorder="1" applyAlignment="1">
      <alignmen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 xfId="0" applyFont="1" applyFill="1" applyBorder="1" applyAlignment="1">
      <alignment horizontal="left" vertical="center" indent="1"/>
    </xf>
    <xf numFmtId="0" fontId="6" fillId="5" borderId="7" xfId="0" applyFont="1" applyFill="1" applyBorder="1" applyAlignment="1">
      <alignment vertical="center"/>
    </xf>
    <xf numFmtId="0" fontId="6" fillId="5" borderId="1" xfId="0" applyFont="1" applyFill="1" applyBorder="1" applyAlignment="1">
      <alignment horizontal="left" vertical="center" wrapText="1" indent="1"/>
    </xf>
    <xf numFmtId="0" fontId="6" fillId="5" borderId="3" xfId="0" applyFont="1" applyFill="1" applyBorder="1" applyAlignment="1">
      <alignment vertical="center"/>
    </xf>
    <xf numFmtId="0" fontId="6" fillId="5" borderId="1" xfId="0" applyFont="1" applyFill="1" applyBorder="1" applyAlignment="1">
      <alignment horizontal="left" vertical="center" indent="1"/>
    </xf>
    <xf numFmtId="0" fontId="6" fillId="5" borderId="5" xfId="0" applyFont="1" applyFill="1" applyBorder="1" applyAlignment="1">
      <alignment horizontal="left" vertical="center" indent="1"/>
    </xf>
    <xf numFmtId="0" fontId="6" fillId="5" borderId="14" xfId="0" applyFont="1" applyFill="1" applyBorder="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22" fillId="4" borderId="0" xfId="0" applyFont="1" applyFill="1" applyAlignment="1">
      <alignment vertical="center"/>
    </xf>
    <xf numFmtId="44" fontId="6" fillId="5" borderId="8" xfId="1" applyFont="1" applyFill="1" applyBorder="1" applyAlignment="1">
      <alignment vertical="center"/>
    </xf>
    <xf numFmtId="44" fontId="6" fillId="5" borderId="2" xfId="1" applyFont="1" applyFill="1" applyBorder="1" applyAlignment="1">
      <alignment vertical="center"/>
    </xf>
    <xf numFmtId="44" fontId="6" fillId="5" borderId="10" xfId="1" applyFont="1" applyFill="1" applyBorder="1" applyAlignment="1">
      <alignment vertical="center"/>
    </xf>
    <xf numFmtId="0" fontId="4" fillId="2" borderId="0" xfId="0" applyFont="1" applyFill="1" applyAlignment="1">
      <alignment wrapText="1"/>
    </xf>
    <xf numFmtId="0" fontId="24" fillId="2" borderId="0" xfId="0" applyFont="1" applyFill="1" applyAlignment="1">
      <alignment vertical="center"/>
    </xf>
    <xf numFmtId="0" fontId="4" fillId="0" borderId="0" xfId="0" applyFont="1" applyAlignment="1">
      <alignment wrapText="1"/>
    </xf>
    <xf numFmtId="0" fontId="19" fillId="0" borderId="0" xfId="0" applyFont="1" applyAlignment="1">
      <alignment vertical="top"/>
    </xf>
    <xf numFmtId="44" fontId="4" fillId="0" borderId="15" xfId="1" applyFont="1" applyFill="1" applyBorder="1" applyAlignment="1">
      <alignment horizontal="left" vertical="center"/>
    </xf>
    <xf numFmtId="44" fontId="4" fillId="5" borderId="13" xfId="1" applyFont="1" applyFill="1" applyBorder="1" applyAlignment="1">
      <alignment horizontal="left" vertical="center"/>
    </xf>
    <xf numFmtId="44" fontId="4" fillId="5" borderId="13" xfId="0" applyNumberFormat="1" applyFont="1" applyFill="1" applyBorder="1" applyAlignment="1">
      <alignment horizontal="left" vertical="center"/>
    </xf>
    <xf numFmtId="0" fontId="4" fillId="5" borderId="13" xfId="0" applyFont="1" applyFill="1" applyBorder="1" applyAlignment="1">
      <alignment horizontal="left" vertical="center"/>
    </xf>
    <xf numFmtId="0" fontId="6" fillId="5" borderId="0" xfId="0" applyFont="1" applyFill="1" applyAlignment="1">
      <alignment horizontal="left" vertical="center" wrapText="1"/>
    </xf>
    <xf numFmtId="0" fontId="4" fillId="0" borderId="0" xfId="0" applyFont="1" applyAlignment="1">
      <alignment horizontal="left" vertical="center" indent="1"/>
    </xf>
    <xf numFmtId="0" fontId="4" fillId="0" borderId="0" xfId="0" applyFont="1" applyAlignment="1">
      <alignment horizontal="left" vertical="center"/>
    </xf>
    <xf numFmtId="0" fontId="6" fillId="5" borderId="1" xfId="0" applyFont="1" applyFill="1" applyBorder="1" applyAlignment="1">
      <alignment horizontal="right" vertical="center" indent="1"/>
    </xf>
    <xf numFmtId="44" fontId="4" fillId="5" borderId="15" xfId="1" applyFont="1" applyFill="1" applyBorder="1" applyAlignment="1">
      <alignment horizontal="left" vertical="center"/>
    </xf>
    <xf numFmtId="0" fontId="4" fillId="5" borderId="0" xfId="0" applyFont="1" applyFill="1" applyAlignment="1">
      <alignment horizontal="right" vertical="center" wrapText="1" indent="1"/>
    </xf>
    <xf numFmtId="0" fontId="4" fillId="0" borderId="0" xfId="0" applyFont="1" applyAlignment="1">
      <alignment horizontal="left" vertical="center" wrapText="1" indent="1"/>
    </xf>
    <xf numFmtId="0" fontId="6" fillId="5" borderId="0" xfId="0" applyFont="1" applyFill="1" applyAlignment="1">
      <alignment horizontal="right" vertical="center" indent="1"/>
    </xf>
    <xf numFmtId="44" fontId="4" fillId="0" borderId="13" xfId="1" applyFont="1" applyFill="1" applyBorder="1" applyAlignment="1">
      <alignment horizontal="left" vertical="center"/>
    </xf>
    <xf numFmtId="14" fontId="6" fillId="0" borderId="0" xfId="0" applyNumberFormat="1" applyFont="1" applyAlignment="1">
      <alignment horizontal="left" vertical="center" indent="1"/>
    </xf>
    <xf numFmtId="0" fontId="6" fillId="0" borderId="0" xfId="0" applyFont="1" applyAlignment="1">
      <alignment horizontal="left" vertical="center" indent="1"/>
    </xf>
    <xf numFmtId="0" fontId="4" fillId="0" borderId="0" xfId="0" applyFont="1" applyAlignment="1">
      <alignment horizontal="center" vertical="center"/>
    </xf>
    <xf numFmtId="0" fontId="9" fillId="3" borderId="0" xfId="0" applyFont="1" applyFill="1" applyAlignment="1">
      <alignment horizontal="right" vertical="center" indent="1"/>
    </xf>
    <xf numFmtId="0" fontId="6" fillId="2" borderId="0" xfId="0" applyFont="1" applyFill="1" applyAlignment="1">
      <alignment horizontal="left" vertical="center" indent="1"/>
    </xf>
    <xf numFmtId="0" fontId="6" fillId="3" borderId="16" xfId="0" applyFont="1" applyFill="1" applyBorder="1" applyAlignment="1">
      <alignment horizontal="center" vertical="center"/>
    </xf>
    <xf numFmtId="0" fontId="8" fillId="3" borderId="14" xfId="0" applyFont="1" applyFill="1" applyBorder="1" applyAlignment="1">
      <alignment horizontal="left" vertical="center" indent="1"/>
    </xf>
    <xf numFmtId="0" fontId="8" fillId="3" borderId="16" xfId="0" applyFont="1" applyFill="1" applyBorder="1" applyAlignment="1">
      <alignment horizontal="left" vertical="center" indent="1"/>
    </xf>
    <xf numFmtId="0" fontId="8" fillId="3" borderId="9" xfId="0" applyFont="1" applyFill="1" applyBorder="1" applyAlignment="1">
      <alignment horizontal="left" vertical="center" indent="1"/>
    </xf>
    <xf numFmtId="0" fontId="8" fillId="3" borderId="0" xfId="0" applyFont="1" applyFill="1" applyAlignment="1">
      <alignment horizontal="left" vertical="center" indent="1"/>
    </xf>
    <xf numFmtId="0" fontId="6" fillId="2" borderId="0" xfId="0" applyFont="1" applyFill="1" applyAlignment="1">
      <alignment horizontal="left" vertical="center" wrapText="1" indent="1"/>
    </xf>
    <xf numFmtId="44" fontId="5" fillId="5" borderId="13" xfId="1" applyFont="1" applyFill="1" applyBorder="1" applyAlignment="1">
      <alignment vertical="center"/>
    </xf>
    <xf numFmtId="44" fontId="5" fillId="5" borderId="4" xfId="1" applyFont="1" applyFill="1" applyBorder="1" applyAlignment="1">
      <alignment vertical="center"/>
    </xf>
    <xf numFmtId="0" fontId="6" fillId="5" borderId="14"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4" xfId="0" applyFont="1" applyFill="1" applyBorder="1" applyAlignment="1">
      <alignment horizontal="center" vertical="center"/>
    </xf>
    <xf numFmtId="0" fontId="4" fillId="2" borderId="0" xfId="0" applyFont="1" applyFill="1" applyAlignment="1">
      <alignment horizontal="left" vertical="center" wrapText="1" indent="1"/>
    </xf>
    <xf numFmtId="0" fontId="7" fillId="3" borderId="3" xfId="0" applyFont="1" applyFill="1" applyBorder="1" applyAlignment="1">
      <alignment horizontal="right" vertical="center" indent="1"/>
    </xf>
    <xf numFmtId="0" fontId="7" fillId="3" borderId="13" xfId="0" applyFont="1" applyFill="1" applyBorder="1" applyAlignment="1">
      <alignment horizontal="right" vertical="center" indent="1"/>
    </xf>
    <xf numFmtId="0" fontId="23" fillId="6" borderId="0" xfId="24" applyFill="1" applyAlignment="1">
      <alignment horizontal="center" vertical="center"/>
    </xf>
    <xf numFmtId="0" fontId="25" fillId="6"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2&amp;utm_language=DE&amp;utm_source=template-excel&amp;utm_medium=content&amp;utm_campaign=ic-General+Contractor+Construction+Invoice+Sample-excel-49882-de&amp;lpa=ic+General+Contractor+Construction+Invoice+Sample+excel+49882+de"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666750</xdr:colOff>
      <xdr:row>0</xdr:row>
      <xdr:rowOff>28575</xdr:rowOff>
    </xdr:from>
    <xdr:to>
      <xdr:col>29</xdr:col>
      <xdr:colOff>420671</xdr:colOff>
      <xdr:row>0</xdr:row>
      <xdr:rowOff>517662</xdr:rowOff>
    </xdr:to>
    <xdr:pic>
      <xdr:nvPicPr>
        <xdr:cNvPr id="3" name="Picture 2">
          <a:hlinkClick xmlns:r="http://schemas.openxmlformats.org/officeDocument/2006/relationships" r:id="rId1"/>
          <a:extLst>
            <a:ext uri="{FF2B5EF4-FFF2-40B4-BE49-F238E27FC236}">
              <a16:creationId xmlns:a16="http://schemas.microsoft.com/office/drawing/2014/main" id="{09661507-246D-33E0-F62B-A3C341A9DD4B}"/>
            </a:ext>
          </a:extLst>
        </xdr:cNvPr>
        <xdr:cNvPicPr>
          <a:picLocks noChangeAspect="1"/>
        </xdr:cNvPicPr>
      </xdr:nvPicPr>
      <xdr:blipFill>
        <a:blip xmlns:r="http://schemas.openxmlformats.org/officeDocument/2006/relationships" r:embed="rId2"/>
        <a:stretch>
          <a:fillRect/>
        </a:stretch>
      </xdr:blipFill>
      <xdr:spPr>
        <a:xfrm>
          <a:off x="16116300" y="28575"/>
          <a:ext cx="2459021" cy="489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882&amp;utm_language=DE&amp;utm_source=template-excel&amp;utm_medium=content&amp;utm_campaign=ic-General+Contractor+Construction+Invoice+Sample-excel-49882-de&amp;lpa=ic+General+Contractor+Construction+Invoice+Sample+excel+49882+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41"/>
  <sheetViews>
    <sheetView showGridLines="0" tabSelected="1" workbookViewId="0">
      <pane ySplit="1" topLeftCell="A30" activePane="bottomLeft" state="frozen"/>
      <selection pane="bottomLeft" activeCell="F43" sqref="F43"/>
    </sheetView>
  </sheetViews>
  <sheetFormatPr defaultColWidth="8.875" defaultRowHeight="12.75" x14ac:dyDescent="0.25"/>
  <cols>
    <col min="1" max="1" width="3.375" style="35" customWidth="1"/>
    <col min="2" max="2" width="2.875" style="35" customWidth="1"/>
    <col min="3" max="3" width="2.625" style="35" customWidth="1"/>
    <col min="4" max="4" width="9.125" style="35" customWidth="1"/>
    <col min="5" max="5" width="23.375" style="35" customWidth="1"/>
    <col min="6" max="6" width="2.875" style="35" customWidth="1"/>
    <col min="7" max="7" width="11.875" style="35" customWidth="1"/>
    <col min="8" max="8" width="2.875" style="35" customWidth="1"/>
    <col min="9" max="9" width="11.875" style="35" customWidth="1"/>
    <col min="10" max="10" width="4.625" style="35" customWidth="1"/>
    <col min="11" max="11" width="5.5" style="35" customWidth="1"/>
    <col min="12" max="12" width="7.125" style="35" customWidth="1"/>
    <col min="13" max="13" width="11.375" style="35" customWidth="1"/>
    <col min="14" max="14" width="12.125" style="35" customWidth="1"/>
    <col min="15" max="15" width="11.375" style="35" customWidth="1"/>
    <col min="16" max="16" width="9.75" style="35" customWidth="1"/>
    <col min="17" max="17" width="7.375" style="35" customWidth="1"/>
    <col min="18" max="18" width="17.5" style="35" customWidth="1"/>
    <col min="19" max="19" width="2.875" style="35" customWidth="1"/>
    <col min="20" max="21" width="3.375" style="35" customWidth="1"/>
    <col min="22" max="16384" width="8.875" style="35"/>
  </cols>
  <sheetData>
    <row r="1" spans="1:261" s="124" customFormat="1" ht="42" customHeight="1" x14ac:dyDescent="0.25">
      <c r="A1" s="122"/>
      <c r="B1" s="123" t="s">
        <v>184</v>
      </c>
      <c r="C1"/>
      <c r="D1"/>
      <c r="E1"/>
      <c r="F1"/>
      <c r="G1"/>
      <c r="H1" s="123"/>
      <c r="I1"/>
      <c r="J1"/>
      <c r="K1"/>
      <c r="L1"/>
      <c r="M1"/>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c r="HC1" s="122"/>
      <c r="HD1" s="122"/>
      <c r="HE1" s="122"/>
      <c r="HF1" s="122"/>
      <c r="HG1" s="122"/>
      <c r="HH1" s="122"/>
      <c r="HI1" s="122"/>
      <c r="HJ1" s="122"/>
      <c r="HK1" s="122"/>
      <c r="HL1" s="122"/>
      <c r="HM1" s="122"/>
      <c r="HN1" s="122"/>
      <c r="HO1" s="122"/>
      <c r="HP1" s="122"/>
      <c r="HQ1" s="122"/>
      <c r="HR1" s="122"/>
      <c r="HS1" s="122"/>
      <c r="HT1" s="122"/>
      <c r="HU1" s="122"/>
      <c r="HV1" s="122"/>
      <c r="HW1" s="122"/>
      <c r="HX1" s="122"/>
      <c r="HY1" s="122"/>
      <c r="HZ1" s="122"/>
      <c r="IA1" s="122"/>
      <c r="IB1" s="122"/>
      <c r="IC1" s="122"/>
      <c r="ID1" s="122"/>
      <c r="IE1" s="122"/>
      <c r="IF1" s="122"/>
      <c r="IG1" s="122"/>
      <c r="IH1" s="122"/>
      <c r="II1" s="122"/>
      <c r="IJ1" s="122"/>
      <c r="IK1" s="122"/>
      <c r="IL1" s="122"/>
      <c r="IM1" s="122"/>
      <c r="IN1" s="122"/>
      <c r="IO1" s="122"/>
      <c r="IP1" s="122"/>
      <c r="IQ1" s="122"/>
      <c r="IR1" s="122"/>
      <c r="IS1" s="122"/>
      <c r="IT1" s="122"/>
      <c r="IU1" s="122"/>
      <c r="IV1" s="122"/>
      <c r="IW1" s="122"/>
      <c r="IX1" s="122"/>
      <c r="IY1" s="122"/>
      <c r="IZ1" s="122"/>
      <c r="JA1" s="122"/>
    </row>
    <row r="2" spans="1:261" ht="29.1" customHeight="1" x14ac:dyDescent="0.25">
      <c r="B2" s="125" t="s">
        <v>185</v>
      </c>
    </row>
    <row r="3" spans="1:261" ht="20.100000000000001" customHeight="1" x14ac:dyDescent="0.25">
      <c r="B3" s="145" t="s">
        <v>186</v>
      </c>
      <c r="C3" s="146"/>
      <c r="D3" s="146"/>
      <c r="E3" s="146"/>
      <c r="F3" s="146"/>
      <c r="G3" s="146"/>
      <c r="H3" s="73"/>
      <c r="I3" s="74"/>
      <c r="J3" s="74"/>
      <c r="K3" s="74"/>
      <c r="L3" s="74"/>
      <c r="M3" s="144"/>
      <c r="N3" s="144"/>
      <c r="O3" s="144"/>
      <c r="P3" s="144"/>
      <c r="Q3" s="144"/>
      <c r="R3" s="74"/>
      <c r="S3" s="75"/>
    </row>
    <row r="4" spans="1:261" ht="20.100000000000001" customHeight="1" x14ac:dyDescent="0.25">
      <c r="B4" s="147"/>
      <c r="C4" s="148"/>
      <c r="D4" s="148"/>
      <c r="E4" s="148"/>
      <c r="F4" s="148"/>
      <c r="G4" s="148"/>
      <c r="H4" s="72"/>
      <c r="I4" s="64"/>
      <c r="J4" s="64"/>
      <c r="K4" s="64"/>
      <c r="L4" s="64"/>
      <c r="M4" s="64"/>
      <c r="N4" s="142" t="s">
        <v>187</v>
      </c>
      <c r="O4" s="142"/>
      <c r="P4" s="140"/>
      <c r="Q4" s="140"/>
      <c r="R4" s="140"/>
      <c r="S4" s="71"/>
    </row>
    <row r="5" spans="1:261" ht="20.100000000000001" customHeight="1" x14ac:dyDescent="0.25">
      <c r="B5" s="66"/>
      <c r="C5" s="67" t="s">
        <v>188</v>
      </c>
      <c r="D5" s="64"/>
      <c r="E5" s="64"/>
      <c r="F5" s="68"/>
      <c r="G5" s="64"/>
      <c r="H5" s="64"/>
      <c r="I5" s="67" t="s">
        <v>189</v>
      </c>
      <c r="J5" s="68"/>
      <c r="K5" s="64"/>
      <c r="L5" s="70"/>
      <c r="M5" s="64"/>
      <c r="N5" s="65"/>
      <c r="O5" s="65"/>
      <c r="P5" s="64"/>
      <c r="Q5" s="64"/>
      <c r="R5" s="64"/>
      <c r="S5" s="69"/>
    </row>
    <row r="6" spans="1:261" ht="20.100000000000001" customHeight="1" x14ac:dyDescent="0.25">
      <c r="B6" s="61"/>
      <c r="C6" s="143"/>
      <c r="D6" s="143"/>
      <c r="E6" s="143"/>
      <c r="F6" s="143"/>
      <c r="G6" s="143"/>
      <c r="H6" s="64"/>
      <c r="I6" s="149"/>
      <c r="J6" s="149"/>
      <c r="K6" s="149"/>
      <c r="L6" s="149"/>
      <c r="M6" s="149"/>
      <c r="N6" s="142" t="s">
        <v>190</v>
      </c>
      <c r="O6" s="142"/>
      <c r="P6" s="139"/>
      <c r="Q6" s="139"/>
      <c r="R6" s="139"/>
      <c r="S6" s="60"/>
    </row>
    <row r="7" spans="1:261" ht="20.100000000000001" customHeight="1" x14ac:dyDescent="0.25">
      <c r="B7" s="61"/>
      <c r="C7" s="143"/>
      <c r="D7" s="143"/>
      <c r="E7" s="143"/>
      <c r="F7" s="143"/>
      <c r="G7" s="143"/>
      <c r="H7" s="64"/>
      <c r="I7" s="149"/>
      <c r="J7" s="149"/>
      <c r="K7" s="149"/>
      <c r="L7" s="149"/>
      <c r="M7" s="149"/>
      <c r="N7" s="65"/>
      <c r="O7" s="65"/>
      <c r="P7" s="64"/>
      <c r="Q7" s="64"/>
      <c r="R7" s="64"/>
      <c r="S7" s="60"/>
    </row>
    <row r="8" spans="1:261" ht="20.100000000000001" customHeight="1" x14ac:dyDescent="0.25">
      <c r="B8" s="61"/>
      <c r="C8" s="143"/>
      <c r="D8" s="143"/>
      <c r="E8" s="143"/>
      <c r="F8" s="143"/>
      <c r="G8" s="143"/>
      <c r="H8" s="64"/>
      <c r="I8" s="149"/>
      <c r="J8" s="149"/>
      <c r="K8" s="149"/>
      <c r="L8" s="149"/>
      <c r="M8" s="149"/>
      <c r="N8" s="142" t="s">
        <v>191</v>
      </c>
      <c r="O8" s="142"/>
      <c r="P8" s="140"/>
      <c r="Q8" s="140"/>
      <c r="R8" s="140"/>
      <c r="S8" s="60"/>
    </row>
    <row r="9" spans="1:261" ht="20.100000000000001" customHeight="1" x14ac:dyDescent="0.25">
      <c r="B9" s="66"/>
      <c r="C9" s="67" t="s">
        <v>192</v>
      </c>
      <c r="D9" s="64"/>
      <c r="E9" s="64"/>
      <c r="F9" s="68"/>
      <c r="G9" s="64"/>
      <c r="H9" s="68"/>
      <c r="I9" s="64" t="s">
        <v>0</v>
      </c>
      <c r="J9" s="64"/>
      <c r="K9" s="64"/>
      <c r="L9" s="64"/>
      <c r="M9" s="64"/>
      <c r="N9" s="65"/>
      <c r="O9" s="65"/>
      <c r="P9" s="64"/>
      <c r="Q9" s="64"/>
      <c r="R9" s="64"/>
      <c r="S9" s="69"/>
    </row>
    <row r="10" spans="1:261" ht="20.100000000000001" customHeight="1" x14ac:dyDescent="0.25">
      <c r="B10" s="61"/>
      <c r="C10" s="143"/>
      <c r="D10" s="143"/>
      <c r="E10" s="143"/>
      <c r="F10" s="143"/>
      <c r="G10" s="143"/>
      <c r="H10" s="62"/>
      <c r="I10" s="63"/>
      <c r="J10" s="63"/>
      <c r="K10" s="64"/>
      <c r="L10" s="64"/>
      <c r="M10" s="64"/>
      <c r="N10" s="142" t="s">
        <v>193</v>
      </c>
      <c r="O10" s="142"/>
      <c r="P10" s="140"/>
      <c r="Q10" s="140"/>
      <c r="R10" s="140"/>
      <c r="S10" s="60"/>
    </row>
    <row r="11" spans="1:261" ht="20.100000000000001" customHeight="1" x14ac:dyDescent="0.25">
      <c r="B11" s="61"/>
      <c r="C11" s="143"/>
      <c r="D11" s="143"/>
      <c r="E11" s="143"/>
      <c r="F11" s="143"/>
      <c r="G11" s="143"/>
      <c r="H11" s="62"/>
      <c r="I11" s="63"/>
      <c r="J11" s="63"/>
      <c r="K11" s="64"/>
      <c r="L11" s="64"/>
      <c r="M11" s="64"/>
      <c r="N11" s="65"/>
      <c r="O11" s="65"/>
      <c r="P11" s="64"/>
      <c r="Q11" s="64"/>
      <c r="R11" s="64"/>
      <c r="S11" s="60"/>
    </row>
    <row r="12" spans="1:261" ht="20.100000000000001" customHeight="1" x14ac:dyDescent="0.25">
      <c r="B12" s="61"/>
      <c r="C12" s="143"/>
      <c r="D12" s="143"/>
      <c r="E12" s="143"/>
      <c r="F12" s="143"/>
      <c r="G12" s="143"/>
      <c r="H12" s="62"/>
      <c r="I12" s="63"/>
      <c r="J12" s="63"/>
      <c r="K12" s="64"/>
      <c r="L12" s="64"/>
      <c r="M12" s="64"/>
      <c r="N12" s="142" t="s">
        <v>194</v>
      </c>
      <c r="O12" s="142"/>
      <c r="P12" s="140"/>
      <c r="Q12" s="140"/>
      <c r="R12" s="140"/>
      <c r="S12" s="60"/>
    </row>
    <row r="13" spans="1:261" ht="20.100000000000001" customHeight="1" thickBot="1" x14ac:dyDescent="0.3">
      <c r="B13" s="57"/>
      <c r="C13" s="58"/>
      <c r="D13" s="58"/>
      <c r="E13" s="58"/>
      <c r="F13" s="58"/>
      <c r="G13" s="58"/>
      <c r="H13" s="58"/>
      <c r="I13" s="58"/>
      <c r="J13" s="58"/>
      <c r="K13" s="58"/>
      <c r="L13" s="58"/>
      <c r="M13" s="58"/>
      <c r="N13" s="58"/>
      <c r="O13" s="58"/>
      <c r="P13" s="58"/>
      <c r="Q13" s="58"/>
      <c r="R13" s="58"/>
      <c r="S13" s="59"/>
    </row>
    <row r="14" spans="1:261" ht="20.100000000000001" customHeight="1" x14ac:dyDescent="0.25">
      <c r="B14" s="89" t="s">
        <v>195</v>
      </c>
      <c r="C14" s="76"/>
      <c r="D14" s="76"/>
      <c r="E14" s="76"/>
      <c r="F14" s="89"/>
      <c r="G14" s="76"/>
      <c r="H14" s="90"/>
      <c r="I14" s="76"/>
      <c r="J14" s="76"/>
      <c r="K14" s="76" t="s">
        <v>196</v>
      </c>
      <c r="L14" s="76"/>
      <c r="M14" s="76"/>
      <c r="N14" s="76"/>
      <c r="O14" s="76"/>
      <c r="P14" s="76"/>
      <c r="Q14" s="76"/>
      <c r="R14" s="76"/>
      <c r="S14" s="78"/>
    </row>
    <row r="15" spans="1:261" ht="20.100000000000001" customHeight="1" x14ac:dyDescent="0.25">
      <c r="B15" s="91" t="s">
        <v>197</v>
      </c>
      <c r="C15" s="76"/>
      <c r="D15" s="76"/>
      <c r="E15" s="76"/>
      <c r="F15" s="89"/>
      <c r="G15" s="76"/>
      <c r="H15" s="90"/>
      <c r="I15" s="76"/>
      <c r="J15" s="76"/>
      <c r="K15" s="130" t="s">
        <v>198</v>
      </c>
      <c r="L15" s="130"/>
      <c r="M15" s="130"/>
      <c r="N15" s="130"/>
      <c r="O15" s="130"/>
      <c r="P15" s="130"/>
      <c r="Q15" s="130"/>
      <c r="R15" s="130"/>
      <c r="S15" s="78"/>
    </row>
    <row r="16" spans="1:261" ht="39" customHeight="1" x14ac:dyDescent="0.25">
      <c r="B16" s="92" t="s">
        <v>0</v>
      </c>
      <c r="C16" s="76"/>
      <c r="D16" s="76"/>
      <c r="E16" s="76"/>
      <c r="F16" s="92"/>
      <c r="G16" s="76"/>
      <c r="H16" s="76"/>
      <c r="I16" s="76"/>
      <c r="J16" s="76"/>
      <c r="K16" s="130"/>
      <c r="L16" s="130"/>
      <c r="M16" s="130"/>
      <c r="N16" s="130"/>
      <c r="O16" s="130"/>
      <c r="P16" s="130"/>
      <c r="Q16" s="130"/>
      <c r="R16" s="130"/>
      <c r="S16" s="79"/>
    </row>
    <row r="17" spans="2:19" ht="20.100000000000001" customHeight="1" x14ac:dyDescent="0.25">
      <c r="B17" s="93">
        <v>1</v>
      </c>
      <c r="C17" s="94" t="s">
        <v>199</v>
      </c>
      <c r="D17" s="94"/>
      <c r="E17" s="94"/>
      <c r="F17" s="92"/>
      <c r="G17" s="126">
        <v>20000</v>
      </c>
      <c r="H17" s="126"/>
      <c r="I17" s="126"/>
      <c r="J17" s="76"/>
      <c r="K17" s="130"/>
      <c r="L17" s="130"/>
      <c r="M17" s="130"/>
      <c r="N17" s="130"/>
      <c r="O17" s="130"/>
      <c r="P17" s="130"/>
      <c r="Q17" s="130"/>
      <c r="R17" s="130"/>
      <c r="S17" s="79"/>
    </row>
    <row r="18" spans="2:19" ht="20.100000000000001" customHeight="1" x14ac:dyDescent="0.25">
      <c r="B18" s="93">
        <v>2</v>
      </c>
      <c r="C18" s="94" t="s">
        <v>200</v>
      </c>
      <c r="D18" s="94"/>
      <c r="E18" s="94"/>
      <c r="F18" s="92"/>
      <c r="G18" s="127">
        <f>G37</f>
        <v>600</v>
      </c>
      <c r="H18" s="127"/>
      <c r="I18" s="127"/>
      <c r="J18" s="76"/>
      <c r="K18" s="137" t="s">
        <v>201</v>
      </c>
      <c r="L18" s="137"/>
      <c r="M18" s="132"/>
      <c r="N18" s="132"/>
      <c r="O18" s="132"/>
      <c r="P18" s="77" t="s">
        <v>202</v>
      </c>
      <c r="Q18" s="132"/>
      <c r="R18" s="132"/>
      <c r="S18" s="79"/>
    </row>
    <row r="19" spans="2:19" ht="20.100000000000001" customHeight="1" x14ac:dyDescent="0.25">
      <c r="B19" s="93">
        <v>3</v>
      </c>
      <c r="C19" s="94" t="s">
        <v>203</v>
      </c>
      <c r="D19" s="94"/>
      <c r="E19" s="94"/>
      <c r="F19" s="92"/>
      <c r="G19" s="128">
        <f>G17+G18</f>
        <v>20600</v>
      </c>
      <c r="H19" s="128"/>
      <c r="I19" s="129"/>
      <c r="J19" s="76"/>
      <c r="K19" s="76"/>
      <c r="L19" s="76"/>
      <c r="M19" s="76"/>
      <c r="N19" s="76"/>
      <c r="O19" s="76"/>
      <c r="P19" s="76"/>
      <c r="Q19" s="76"/>
      <c r="R19" s="76"/>
      <c r="S19" s="79"/>
    </row>
    <row r="20" spans="2:19" ht="20.100000000000001" customHeight="1" x14ac:dyDescent="0.25">
      <c r="B20" s="93">
        <v>4</v>
      </c>
      <c r="C20" s="94" t="s">
        <v>204</v>
      </c>
      <c r="D20" s="94"/>
      <c r="E20" s="94"/>
      <c r="F20" s="92"/>
      <c r="G20" s="138">
        <v>15000</v>
      </c>
      <c r="H20" s="138"/>
      <c r="I20" s="138"/>
      <c r="J20" s="76"/>
      <c r="K20" s="76" t="s">
        <v>205</v>
      </c>
      <c r="L20" s="131"/>
      <c r="M20" s="131"/>
      <c r="N20" s="88" t="s">
        <v>206</v>
      </c>
      <c r="O20" s="131"/>
      <c r="P20" s="131"/>
      <c r="Q20" s="131"/>
      <c r="R20" s="131"/>
      <c r="S20" s="79"/>
    </row>
    <row r="21" spans="2:19" ht="20.100000000000001" customHeight="1" x14ac:dyDescent="0.25">
      <c r="B21" s="93">
        <v>5</v>
      </c>
      <c r="C21" s="94" t="s">
        <v>207</v>
      </c>
      <c r="D21" s="94"/>
      <c r="E21" s="94"/>
      <c r="F21" s="92"/>
      <c r="G21" s="76"/>
      <c r="H21" s="76"/>
      <c r="I21" s="76"/>
      <c r="J21" s="76"/>
      <c r="K21" s="76" t="s">
        <v>208</v>
      </c>
      <c r="L21" s="76"/>
      <c r="M21" s="76"/>
      <c r="N21" s="76"/>
      <c r="O21" s="76"/>
      <c r="P21" s="76"/>
      <c r="Q21" s="76"/>
      <c r="R21" s="76"/>
      <c r="S21" s="79"/>
    </row>
    <row r="22" spans="2:19" ht="20.100000000000001" customHeight="1" x14ac:dyDescent="0.25">
      <c r="B22" s="93"/>
      <c r="C22" s="94" t="s">
        <v>1</v>
      </c>
      <c r="D22" s="38">
        <v>0.15</v>
      </c>
      <c r="E22" s="94" t="s">
        <v>209</v>
      </c>
      <c r="F22" s="92"/>
      <c r="G22" s="76"/>
      <c r="H22" s="76"/>
      <c r="I22" s="76"/>
      <c r="J22" s="76"/>
      <c r="K22" s="76" t="s">
        <v>210</v>
      </c>
      <c r="L22" s="37"/>
      <c r="M22" s="86" t="s">
        <v>211</v>
      </c>
      <c r="N22" s="141"/>
      <c r="O22" s="141"/>
      <c r="P22" s="76"/>
      <c r="Q22" s="76"/>
      <c r="R22" s="76"/>
      <c r="S22" s="79"/>
    </row>
    <row r="23" spans="2:19" ht="20.100000000000001" customHeight="1" x14ac:dyDescent="0.25">
      <c r="B23" s="93"/>
      <c r="C23" s="94" t="s">
        <v>212</v>
      </c>
      <c r="D23" s="94"/>
      <c r="E23" s="94"/>
      <c r="F23" s="92"/>
      <c r="G23" s="134">
        <f>G20*D22</f>
        <v>2250</v>
      </c>
      <c r="H23" s="134"/>
      <c r="I23" s="134"/>
      <c r="J23" s="76"/>
      <c r="K23" s="76"/>
      <c r="L23" s="76"/>
      <c r="M23" s="76"/>
      <c r="N23" s="76"/>
      <c r="O23" s="76"/>
      <c r="P23" s="76"/>
      <c r="Q23" s="76"/>
      <c r="R23" s="76"/>
      <c r="S23" s="79"/>
    </row>
    <row r="24" spans="2:19" ht="20.100000000000001" customHeight="1" x14ac:dyDescent="0.25">
      <c r="B24" s="93"/>
      <c r="C24" s="94"/>
      <c r="D24" s="94"/>
      <c r="E24" s="94"/>
      <c r="F24" s="92"/>
      <c r="G24" s="76"/>
      <c r="H24" s="76"/>
      <c r="I24" s="76"/>
      <c r="J24" s="76"/>
      <c r="K24" s="135" t="s">
        <v>213</v>
      </c>
      <c r="L24" s="135"/>
      <c r="M24" s="131"/>
      <c r="N24" s="131"/>
      <c r="O24" s="131"/>
      <c r="P24" s="135" t="s">
        <v>214</v>
      </c>
      <c r="Q24" s="135"/>
      <c r="R24" s="131"/>
      <c r="S24" s="79"/>
    </row>
    <row r="25" spans="2:19" ht="20.100000000000001" customHeight="1" x14ac:dyDescent="0.25">
      <c r="B25" s="93">
        <v>6</v>
      </c>
      <c r="C25" s="94" t="s">
        <v>215</v>
      </c>
      <c r="D25" s="94"/>
      <c r="E25" s="94"/>
      <c r="F25" s="92"/>
      <c r="G25" s="134">
        <f>G20-G23</f>
        <v>12750</v>
      </c>
      <c r="H25" s="134"/>
      <c r="I25" s="134"/>
      <c r="J25" s="76"/>
      <c r="K25" s="135"/>
      <c r="L25" s="135"/>
      <c r="M25" s="131"/>
      <c r="N25" s="131"/>
      <c r="O25" s="131"/>
      <c r="P25" s="135"/>
      <c r="Q25" s="135"/>
      <c r="R25" s="131"/>
      <c r="S25" s="79"/>
    </row>
    <row r="26" spans="2:19" ht="20.100000000000001" customHeight="1" thickBot="1" x14ac:dyDescent="0.3">
      <c r="B26" s="93"/>
      <c r="C26" s="94"/>
      <c r="D26" s="94"/>
      <c r="E26" s="94"/>
      <c r="F26" s="92"/>
      <c r="G26" s="76"/>
      <c r="H26" s="76"/>
      <c r="I26" s="76"/>
      <c r="J26" s="76"/>
      <c r="K26" s="87"/>
      <c r="L26" s="87"/>
      <c r="M26" s="87"/>
      <c r="N26" s="87"/>
      <c r="O26" s="87"/>
      <c r="P26" s="87"/>
      <c r="Q26" s="87"/>
      <c r="R26" s="87"/>
      <c r="S26" s="79"/>
    </row>
    <row r="27" spans="2:19" ht="20.100000000000001" customHeight="1" x14ac:dyDescent="0.25">
      <c r="B27" s="93">
        <v>7</v>
      </c>
      <c r="C27" s="94" t="s">
        <v>216</v>
      </c>
      <c r="D27" s="94"/>
      <c r="E27" s="94"/>
      <c r="F27" s="92"/>
      <c r="G27" s="126">
        <v>5000</v>
      </c>
      <c r="H27" s="126"/>
      <c r="I27" s="126"/>
      <c r="J27" s="76"/>
      <c r="K27" s="85" t="s">
        <v>217</v>
      </c>
      <c r="L27" s="76"/>
      <c r="M27" s="76"/>
      <c r="N27" s="76"/>
      <c r="O27" s="86"/>
      <c r="P27" s="86"/>
      <c r="Q27" s="76"/>
      <c r="R27" s="76"/>
      <c r="S27" s="79"/>
    </row>
    <row r="28" spans="2:19" ht="20.100000000000001" customHeight="1" x14ac:dyDescent="0.25">
      <c r="B28" s="93"/>
      <c r="C28" s="94"/>
      <c r="D28" s="94"/>
      <c r="E28" s="94"/>
      <c r="F28" s="92"/>
      <c r="G28" s="76"/>
      <c r="H28" s="76"/>
      <c r="I28" s="76"/>
      <c r="J28" s="76"/>
      <c r="K28" s="130" t="s">
        <v>218</v>
      </c>
      <c r="L28" s="130"/>
      <c r="M28" s="130"/>
      <c r="N28" s="130"/>
      <c r="O28" s="130"/>
      <c r="P28" s="130"/>
      <c r="Q28" s="130"/>
      <c r="R28" s="130"/>
      <c r="S28" s="79"/>
    </row>
    <row r="29" spans="2:19" ht="20.100000000000001" customHeight="1" x14ac:dyDescent="0.25">
      <c r="B29" s="93">
        <v>8</v>
      </c>
      <c r="C29" s="94" t="s">
        <v>219</v>
      </c>
      <c r="D29" s="94"/>
      <c r="E29" s="94"/>
      <c r="F29" s="92"/>
      <c r="G29" s="134">
        <f>G25-G27</f>
        <v>7750</v>
      </c>
      <c r="H29" s="134"/>
      <c r="I29" s="134"/>
      <c r="J29" s="76"/>
      <c r="K29" s="130"/>
      <c r="L29" s="130"/>
      <c r="M29" s="130"/>
      <c r="N29" s="130"/>
      <c r="O29" s="130"/>
      <c r="P29" s="130"/>
      <c r="Q29" s="130"/>
      <c r="R29" s="130"/>
      <c r="S29" s="79"/>
    </row>
    <row r="30" spans="2:19" ht="20.100000000000001" customHeight="1" x14ac:dyDescent="0.25">
      <c r="B30" s="93"/>
      <c r="C30" s="94"/>
      <c r="D30" s="94"/>
      <c r="E30" s="94"/>
      <c r="F30" s="92"/>
      <c r="G30" s="76"/>
      <c r="H30" s="76"/>
      <c r="I30" s="76"/>
      <c r="J30" s="76"/>
      <c r="K30" s="130"/>
      <c r="L30" s="130"/>
      <c r="M30" s="130"/>
      <c r="N30" s="130"/>
      <c r="O30" s="130"/>
      <c r="P30" s="130"/>
      <c r="Q30" s="130"/>
      <c r="R30" s="130"/>
      <c r="S30" s="79"/>
    </row>
    <row r="31" spans="2:19" ht="20.100000000000001" customHeight="1" x14ac:dyDescent="0.25">
      <c r="B31" s="93">
        <v>9</v>
      </c>
      <c r="C31" s="94" t="s">
        <v>220</v>
      </c>
      <c r="D31" s="94"/>
      <c r="E31" s="94"/>
      <c r="F31" s="92"/>
      <c r="G31" s="134">
        <f>G19-G27-G29</f>
        <v>7850</v>
      </c>
      <c r="H31" s="134"/>
      <c r="I31" s="134"/>
      <c r="J31" s="76"/>
      <c r="K31" s="137" t="s">
        <v>221</v>
      </c>
      <c r="L31" s="137"/>
      <c r="M31" s="137"/>
      <c r="N31" s="136"/>
      <c r="O31" s="136"/>
      <c r="P31" s="136"/>
      <c r="Q31" s="82"/>
      <c r="R31" s="82"/>
      <c r="S31" s="79"/>
    </row>
    <row r="32" spans="2:19" ht="20.100000000000001" customHeight="1" x14ac:dyDescent="0.25">
      <c r="B32" s="92"/>
      <c r="C32" s="76"/>
      <c r="D32" s="76"/>
      <c r="E32" s="76"/>
      <c r="F32" s="92"/>
      <c r="G32" s="76"/>
      <c r="H32" s="76"/>
      <c r="I32" s="76"/>
      <c r="J32" s="76"/>
      <c r="K32" s="130" t="s">
        <v>222</v>
      </c>
      <c r="L32" s="130"/>
      <c r="M32" s="130"/>
      <c r="N32" s="130"/>
      <c r="O32" s="130"/>
      <c r="P32" s="130"/>
      <c r="Q32" s="130"/>
      <c r="R32" s="130"/>
      <c r="S32" s="79"/>
    </row>
    <row r="33" spans="1:19" ht="20.100000000000001" customHeight="1" x14ac:dyDescent="0.25">
      <c r="B33" s="154" t="s">
        <v>223</v>
      </c>
      <c r="C33" s="155"/>
      <c r="D33" s="155"/>
      <c r="E33" s="156"/>
      <c r="F33" s="152" t="s">
        <v>224</v>
      </c>
      <c r="G33" s="153"/>
      <c r="H33" s="152" t="s">
        <v>225</v>
      </c>
      <c r="I33" s="153"/>
      <c r="J33" s="76"/>
      <c r="K33" s="130"/>
      <c r="L33" s="130"/>
      <c r="M33" s="130"/>
      <c r="N33" s="130"/>
      <c r="O33" s="130"/>
      <c r="P33" s="130"/>
      <c r="Q33" s="130"/>
      <c r="R33" s="130"/>
      <c r="S33" s="78"/>
    </row>
    <row r="34" spans="1:19" ht="20.100000000000001" customHeight="1" x14ac:dyDescent="0.25">
      <c r="B34" s="133" t="s">
        <v>226</v>
      </c>
      <c r="C34" s="133"/>
      <c r="D34" s="133"/>
      <c r="E34" s="133"/>
      <c r="F34" s="39"/>
      <c r="G34" s="40">
        <v>1000</v>
      </c>
      <c r="H34" s="41"/>
      <c r="I34" s="42">
        <v>400</v>
      </c>
      <c r="J34" s="76"/>
      <c r="K34" s="137" t="s">
        <v>227</v>
      </c>
      <c r="L34" s="137"/>
      <c r="M34" s="157"/>
      <c r="N34" s="157"/>
      <c r="O34" s="157"/>
      <c r="P34" s="84" t="s">
        <v>202</v>
      </c>
      <c r="Q34" s="157"/>
      <c r="R34" s="157"/>
      <c r="S34" s="80"/>
    </row>
    <row r="35" spans="1:19" ht="20.100000000000001" customHeight="1" x14ac:dyDescent="0.25">
      <c r="B35" s="133" t="s">
        <v>228</v>
      </c>
      <c r="C35" s="133"/>
      <c r="D35" s="133"/>
      <c r="E35" s="133"/>
      <c r="F35" s="39"/>
      <c r="G35" s="43">
        <v>0</v>
      </c>
      <c r="H35" s="44"/>
      <c r="I35" s="40">
        <v>0</v>
      </c>
      <c r="J35" s="76"/>
      <c r="K35" s="82"/>
      <c r="L35" s="82"/>
      <c r="M35" s="82"/>
      <c r="N35" s="82"/>
      <c r="O35" s="82"/>
      <c r="P35" s="82"/>
      <c r="Q35" s="82"/>
      <c r="R35" s="82"/>
      <c r="S35" s="80"/>
    </row>
    <row r="36" spans="1:19" ht="20.100000000000001" customHeight="1" x14ac:dyDescent="0.25">
      <c r="B36" s="133" t="s">
        <v>229</v>
      </c>
      <c r="C36" s="133"/>
      <c r="D36" s="133"/>
      <c r="E36" s="133"/>
      <c r="F36" s="96"/>
      <c r="G36" s="95">
        <f>G34+G35</f>
        <v>1000</v>
      </c>
      <c r="H36" s="83"/>
      <c r="I36" s="97">
        <f>I34+I35</f>
        <v>400</v>
      </c>
      <c r="J36" s="76"/>
      <c r="K36" s="76" t="s">
        <v>230</v>
      </c>
      <c r="L36" s="76"/>
      <c r="M36" s="76"/>
      <c r="N36" s="76"/>
      <c r="O36" s="76"/>
      <c r="P36" s="76"/>
      <c r="Q36" s="76"/>
      <c r="R36" s="76"/>
      <c r="S36" s="79"/>
    </row>
    <row r="37" spans="1:19" ht="21.95" customHeight="1" x14ac:dyDescent="0.25">
      <c r="B37" s="133" t="s">
        <v>231</v>
      </c>
      <c r="C37" s="133"/>
      <c r="D37" s="133"/>
      <c r="E37" s="133"/>
      <c r="F37" s="98"/>
      <c r="G37" s="150">
        <f>G36-I36</f>
        <v>600</v>
      </c>
      <c r="H37" s="150"/>
      <c r="I37" s="151"/>
      <c r="J37" s="83"/>
      <c r="K37" s="83"/>
      <c r="L37" s="83"/>
      <c r="M37" s="83"/>
      <c r="N37" s="83"/>
      <c r="O37" s="83"/>
      <c r="P37" s="83"/>
      <c r="Q37" s="83"/>
      <c r="R37" s="83"/>
      <c r="S37" s="81"/>
    </row>
    <row r="38" spans="1:19" ht="15" customHeight="1" x14ac:dyDescent="0.25"/>
    <row r="39" spans="1:19" s="100" customFormat="1" ht="50.1" customHeight="1" x14ac:dyDescent="0.3">
      <c r="A39" s="99"/>
      <c r="B39" s="161" t="s">
        <v>232</v>
      </c>
      <c r="C39" s="160"/>
      <c r="D39" s="160"/>
      <c r="E39" s="160"/>
      <c r="F39" s="160"/>
      <c r="G39" s="160"/>
      <c r="H39" s="160"/>
      <c r="I39" s="160"/>
      <c r="J39" s="160"/>
      <c r="K39" s="160"/>
      <c r="L39" s="160"/>
      <c r="M39" s="160"/>
      <c r="N39" s="160"/>
      <c r="O39" s="160"/>
      <c r="P39" s="160"/>
      <c r="Q39" s="160"/>
      <c r="R39" s="160"/>
      <c r="S39" s="160"/>
    </row>
    <row r="40" spans="1:19" ht="14.1" customHeight="1" x14ac:dyDescent="0.25">
      <c r="B40" s="36"/>
      <c r="C40" s="36"/>
      <c r="D40" s="36"/>
      <c r="E40" s="36"/>
      <c r="F40" s="36"/>
      <c r="G40" s="36"/>
      <c r="H40" s="36"/>
      <c r="I40" s="36"/>
      <c r="J40" s="36"/>
      <c r="K40" s="36"/>
      <c r="L40" s="36"/>
      <c r="M40" s="36"/>
      <c r="N40" s="36"/>
      <c r="O40" s="36"/>
      <c r="P40" s="36"/>
      <c r="Q40" s="36"/>
      <c r="R40" s="36"/>
      <c r="S40" s="36"/>
    </row>
    <row r="41" spans="1:19" ht="14.1" customHeight="1" x14ac:dyDescent="0.25">
      <c r="B41" s="36"/>
      <c r="C41" s="36"/>
      <c r="D41" s="36"/>
      <c r="E41" s="36"/>
      <c r="F41" s="36"/>
      <c r="G41" s="36"/>
      <c r="H41" s="36"/>
      <c r="I41" s="36"/>
      <c r="J41" s="36"/>
      <c r="K41" s="36"/>
      <c r="L41" s="36"/>
      <c r="M41" s="36"/>
      <c r="N41" s="36"/>
      <c r="O41" s="36"/>
      <c r="P41" s="36"/>
      <c r="Q41" s="36"/>
      <c r="R41" s="36"/>
      <c r="S41" s="36"/>
    </row>
  </sheetData>
  <mergeCells count="52">
    <mergeCell ref="B37:E37"/>
    <mergeCell ref="G37:I37"/>
    <mergeCell ref="K28:R30"/>
    <mergeCell ref="K32:R33"/>
    <mergeCell ref="G25:I25"/>
    <mergeCell ref="G27:I27"/>
    <mergeCell ref="G29:I29"/>
    <mergeCell ref="G31:I31"/>
    <mergeCell ref="F33:G33"/>
    <mergeCell ref="H33:I33"/>
    <mergeCell ref="B33:E33"/>
    <mergeCell ref="Q34:R34"/>
    <mergeCell ref="P24:Q25"/>
    <mergeCell ref="R24:R25"/>
    <mergeCell ref="M34:O34"/>
    <mergeCell ref="P4:R4"/>
    <mergeCell ref="M3:N3"/>
    <mergeCell ref="O3:Q3"/>
    <mergeCell ref="B3:G4"/>
    <mergeCell ref="C6:G8"/>
    <mergeCell ref="I6:M8"/>
    <mergeCell ref="N4:O4"/>
    <mergeCell ref="N6:O6"/>
    <mergeCell ref="N8:O8"/>
    <mergeCell ref="P8:R8"/>
    <mergeCell ref="G20:I20"/>
    <mergeCell ref="M24:O25"/>
    <mergeCell ref="P6:R6"/>
    <mergeCell ref="P12:R12"/>
    <mergeCell ref="K18:L18"/>
    <mergeCell ref="N22:O22"/>
    <mergeCell ref="O20:R20"/>
    <mergeCell ref="P10:R10"/>
    <mergeCell ref="N10:O10"/>
    <mergeCell ref="N12:O12"/>
    <mergeCell ref="C10:G12"/>
    <mergeCell ref="B39:S39"/>
    <mergeCell ref="G17:I17"/>
    <mergeCell ref="G18:I18"/>
    <mergeCell ref="G19:I19"/>
    <mergeCell ref="K15:R17"/>
    <mergeCell ref="L20:M20"/>
    <mergeCell ref="M18:O18"/>
    <mergeCell ref="Q18:R18"/>
    <mergeCell ref="B35:E35"/>
    <mergeCell ref="B36:E36"/>
    <mergeCell ref="G23:I23"/>
    <mergeCell ref="K24:L25"/>
    <mergeCell ref="N31:P31"/>
    <mergeCell ref="B34:E34"/>
    <mergeCell ref="K31:M31"/>
    <mergeCell ref="K34:L34"/>
  </mergeCells>
  <phoneticPr fontId="10" type="noConversion"/>
  <hyperlinks>
    <hyperlink ref="B39:S39" r:id="rId1" display="KLICKEN SIE HIER ZUR ERSTELLUNG IN SMARTSHEET" xr:uid="{46077052-006E-42E2-A09E-F5DE899A3840}"/>
  </hyperlinks>
  <printOptions horizontalCentered="1"/>
  <pageMargins left="0.25" right="0.25" top="0.25" bottom="0.25" header="0" footer="0"/>
  <pageSetup scale="8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2B3-C0A0-6F42-9FE7-96DDF35C1AF2}">
  <sheetPr>
    <tabColor theme="3" tint="0.79998168889431442"/>
    <pageSetUpPr fitToPage="1"/>
  </sheetPr>
  <dimension ref="B1:FF39"/>
  <sheetViews>
    <sheetView showGridLines="0" workbookViewId="0">
      <pane ySplit="1" topLeftCell="A16" activePane="bottomLeft" state="frozen"/>
      <selection pane="bottomLeft" activeCell="K31" sqref="K31:R32"/>
    </sheetView>
  </sheetViews>
  <sheetFormatPr defaultColWidth="8.875" defaultRowHeight="12.75" x14ac:dyDescent="0.25"/>
  <cols>
    <col min="1" max="1" width="3.375" style="35" customWidth="1"/>
    <col min="2" max="2" width="2.875" style="35" customWidth="1"/>
    <col min="3" max="3" width="2.625" style="35" customWidth="1"/>
    <col min="4" max="4" width="9.125" style="35" customWidth="1"/>
    <col min="5" max="5" width="23.5" style="35" customWidth="1"/>
    <col min="6" max="6" width="2.875" style="35" customWidth="1"/>
    <col min="7" max="7" width="11.875" style="35" customWidth="1"/>
    <col min="8" max="8" width="2.875" style="35" customWidth="1"/>
    <col min="9" max="9" width="11.875" style="35" customWidth="1"/>
    <col min="10" max="10" width="4.625" style="35" customWidth="1"/>
    <col min="11" max="11" width="5.5" style="35" customWidth="1"/>
    <col min="12" max="12" width="7.125" style="35" customWidth="1"/>
    <col min="13" max="13" width="11.375" style="35" customWidth="1"/>
    <col min="14" max="14" width="12.125" style="35" customWidth="1"/>
    <col min="15" max="15" width="11.375" style="35" customWidth="1"/>
    <col min="16" max="16" width="9.875" style="35" customWidth="1"/>
    <col min="17" max="17" width="7.375" style="35" customWidth="1"/>
    <col min="18" max="18" width="17.5" style="35" customWidth="1"/>
    <col min="19" max="19" width="2.875" style="35" customWidth="1"/>
    <col min="20" max="21" width="3.375" style="35" customWidth="1"/>
    <col min="22" max="16384" width="8.875" style="35"/>
  </cols>
  <sheetData>
    <row r="1" spans="2:162" s="45" customFormat="1" ht="45" customHeight="1" x14ac:dyDescent="0.25">
      <c r="B1" s="56" t="s">
        <v>233</v>
      </c>
      <c r="C1" s="46"/>
      <c r="D1" s="46"/>
      <c r="E1" s="47"/>
      <c r="F1" s="47"/>
      <c r="G1" s="47"/>
      <c r="H1" s="47"/>
      <c r="I1" s="47"/>
      <c r="J1" s="48"/>
      <c r="K1" s="48"/>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row>
    <row r="2" spans="2:162" ht="20.100000000000001" customHeight="1" x14ac:dyDescent="0.25">
      <c r="B2" s="145" t="s">
        <v>186</v>
      </c>
      <c r="C2" s="146"/>
      <c r="D2" s="146"/>
      <c r="E2" s="146"/>
      <c r="F2" s="146"/>
      <c r="G2" s="146"/>
      <c r="H2" s="73"/>
      <c r="I2" s="74"/>
      <c r="J2" s="74"/>
      <c r="K2" s="74"/>
      <c r="L2" s="74"/>
      <c r="M2" s="144"/>
      <c r="N2" s="144"/>
      <c r="O2" s="144"/>
      <c r="P2" s="144"/>
      <c r="Q2" s="144"/>
      <c r="R2" s="74"/>
      <c r="S2" s="75"/>
    </row>
    <row r="3" spans="2:162" ht="20.100000000000001" customHeight="1" x14ac:dyDescent="0.25">
      <c r="B3" s="147"/>
      <c r="C3" s="148"/>
      <c r="D3" s="148"/>
      <c r="E3" s="148"/>
      <c r="F3" s="148"/>
      <c r="G3" s="148"/>
      <c r="H3" s="72"/>
      <c r="I3" s="64"/>
      <c r="J3" s="64"/>
      <c r="K3" s="64"/>
      <c r="L3" s="64"/>
      <c r="M3" s="64"/>
      <c r="N3" s="142" t="s">
        <v>187</v>
      </c>
      <c r="O3" s="142"/>
      <c r="P3" s="140"/>
      <c r="Q3" s="140"/>
      <c r="R3" s="140"/>
      <c r="S3" s="71"/>
    </row>
    <row r="4" spans="2:162" ht="20.100000000000001" customHeight="1" x14ac:dyDescent="0.25">
      <c r="B4" s="66"/>
      <c r="C4" s="67" t="s">
        <v>188</v>
      </c>
      <c r="D4" s="64"/>
      <c r="E4" s="64"/>
      <c r="F4" s="68"/>
      <c r="G4" s="64"/>
      <c r="H4" s="64"/>
      <c r="I4" s="67" t="s">
        <v>189</v>
      </c>
      <c r="J4" s="68"/>
      <c r="K4" s="64"/>
      <c r="L4" s="70"/>
      <c r="M4" s="64"/>
      <c r="N4" s="65"/>
      <c r="O4" s="65"/>
      <c r="P4" s="64"/>
      <c r="Q4" s="64"/>
      <c r="R4" s="64"/>
      <c r="S4" s="69"/>
    </row>
    <row r="5" spans="2:162" ht="20.100000000000001" customHeight="1" x14ac:dyDescent="0.25">
      <c r="B5" s="61"/>
      <c r="C5" s="143"/>
      <c r="D5" s="143"/>
      <c r="E5" s="143"/>
      <c r="F5" s="143"/>
      <c r="G5" s="143"/>
      <c r="H5" s="64"/>
      <c r="I5" s="149"/>
      <c r="J5" s="149"/>
      <c r="K5" s="149"/>
      <c r="L5" s="149"/>
      <c r="M5" s="149"/>
      <c r="N5" s="142" t="s">
        <v>190</v>
      </c>
      <c r="O5" s="142"/>
      <c r="P5" s="139"/>
      <c r="Q5" s="139"/>
      <c r="R5" s="139"/>
      <c r="S5" s="60"/>
    </row>
    <row r="6" spans="2:162" ht="20.100000000000001" customHeight="1" x14ac:dyDescent="0.25">
      <c r="B6" s="61"/>
      <c r="C6" s="143"/>
      <c r="D6" s="143"/>
      <c r="E6" s="143"/>
      <c r="F6" s="143"/>
      <c r="G6" s="143"/>
      <c r="H6" s="64"/>
      <c r="I6" s="149"/>
      <c r="J6" s="149"/>
      <c r="K6" s="149"/>
      <c r="L6" s="149"/>
      <c r="M6" s="149"/>
      <c r="N6" s="65"/>
      <c r="O6" s="65"/>
      <c r="P6" s="64"/>
      <c r="Q6" s="64"/>
      <c r="R6" s="64"/>
      <c r="S6" s="60"/>
    </row>
    <row r="7" spans="2:162" ht="20.100000000000001" customHeight="1" x14ac:dyDescent="0.25">
      <c r="B7" s="61"/>
      <c r="C7" s="143"/>
      <c r="D7" s="143"/>
      <c r="E7" s="143"/>
      <c r="F7" s="143"/>
      <c r="G7" s="143"/>
      <c r="H7" s="64"/>
      <c r="I7" s="149"/>
      <c r="J7" s="149"/>
      <c r="K7" s="149"/>
      <c r="L7" s="149"/>
      <c r="M7" s="149"/>
      <c r="N7" s="142" t="s">
        <v>191</v>
      </c>
      <c r="O7" s="142"/>
      <c r="P7" s="140"/>
      <c r="Q7" s="140"/>
      <c r="R7" s="140"/>
      <c r="S7" s="60"/>
    </row>
    <row r="8" spans="2:162" ht="20.100000000000001" customHeight="1" x14ac:dyDescent="0.25">
      <c r="B8" s="66"/>
      <c r="C8" s="67" t="s">
        <v>192</v>
      </c>
      <c r="D8" s="64"/>
      <c r="E8" s="64"/>
      <c r="F8" s="68"/>
      <c r="G8" s="64"/>
      <c r="H8" s="68"/>
      <c r="I8" s="64" t="s">
        <v>0</v>
      </c>
      <c r="J8" s="64"/>
      <c r="K8" s="64"/>
      <c r="L8" s="64"/>
      <c r="M8" s="64"/>
      <c r="N8" s="65"/>
      <c r="O8" s="65"/>
      <c r="P8" s="64"/>
      <c r="Q8" s="64"/>
      <c r="R8" s="64"/>
      <c r="S8" s="69"/>
    </row>
    <row r="9" spans="2:162" ht="20.100000000000001" customHeight="1" x14ac:dyDescent="0.25">
      <c r="B9" s="61"/>
      <c r="C9" s="143"/>
      <c r="D9" s="143"/>
      <c r="E9" s="143"/>
      <c r="F9" s="143"/>
      <c r="G9" s="143"/>
      <c r="H9" s="62"/>
      <c r="I9" s="63"/>
      <c r="J9" s="63"/>
      <c r="K9" s="64"/>
      <c r="L9" s="64"/>
      <c r="M9" s="64"/>
      <c r="N9" s="142" t="s">
        <v>193</v>
      </c>
      <c r="O9" s="142"/>
      <c r="P9" s="140"/>
      <c r="Q9" s="140"/>
      <c r="R9" s="140"/>
      <c r="S9" s="60"/>
    </row>
    <row r="10" spans="2:162" ht="20.100000000000001" customHeight="1" x14ac:dyDescent="0.25">
      <c r="B10" s="61"/>
      <c r="C10" s="143"/>
      <c r="D10" s="143"/>
      <c r="E10" s="143"/>
      <c r="F10" s="143"/>
      <c r="G10" s="143"/>
      <c r="H10" s="62"/>
      <c r="I10" s="63"/>
      <c r="J10" s="63"/>
      <c r="K10" s="64"/>
      <c r="L10" s="64"/>
      <c r="M10" s="64"/>
      <c r="N10" s="65"/>
      <c r="O10" s="65"/>
      <c r="P10" s="64"/>
      <c r="Q10" s="64"/>
      <c r="R10" s="64"/>
      <c r="S10" s="60"/>
    </row>
    <row r="11" spans="2:162" ht="20.100000000000001" customHeight="1" x14ac:dyDescent="0.25">
      <c r="B11" s="61"/>
      <c r="C11" s="143"/>
      <c r="D11" s="143"/>
      <c r="E11" s="143"/>
      <c r="F11" s="143"/>
      <c r="G11" s="143"/>
      <c r="H11" s="62"/>
      <c r="I11" s="63"/>
      <c r="J11" s="63"/>
      <c r="K11" s="64"/>
      <c r="L11" s="64"/>
      <c r="M11" s="64"/>
      <c r="N11" s="142" t="s">
        <v>194</v>
      </c>
      <c r="O11" s="142"/>
      <c r="P11" s="140"/>
      <c r="Q11" s="140"/>
      <c r="R11" s="140"/>
      <c r="S11" s="60"/>
    </row>
    <row r="12" spans="2:162" ht="20.100000000000001" customHeight="1" thickBot="1" x14ac:dyDescent="0.3">
      <c r="B12" s="57"/>
      <c r="C12" s="58"/>
      <c r="D12" s="58"/>
      <c r="E12" s="58"/>
      <c r="F12" s="58"/>
      <c r="G12" s="58"/>
      <c r="H12" s="58"/>
      <c r="I12" s="58"/>
      <c r="J12" s="58"/>
      <c r="K12" s="58"/>
      <c r="L12" s="58"/>
      <c r="M12" s="58"/>
      <c r="N12" s="58"/>
      <c r="O12" s="58"/>
      <c r="P12" s="58"/>
      <c r="Q12" s="58"/>
      <c r="R12" s="58"/>
      <c r="S12" s="59"/>
    </row>
    <row r="13" spans="2:162" ht="20.100000000000001" customHeight="1" x14ac:dyDescent="0.25">
      <c r="B13" s="89" t="s">
        <v>195</v>
      </c>
      <c r="C13" s="76"/>
      <c r="D13" s="76"/>
      <c r="E13" s="76"/>
      <c r="F13" s="89"/>
      <c r="G13" s="76"/>
      <c r="H13" s="90"/>
      <c r="I13" s="76"/>
      <c r="J13" s="76"/>
      <c r="K13" s="76" t="s">
        <v>196</v>
      </c>
      <c r="L13" s="76"/>
      <c r="M13" s="76"/>
      <c r="N13" s="76"/>
      <c r="O13" s="76"/>
      <c r="P13" s="76"/>
      <c r="Q13" s="76"/>
      <c r="R13" s="76"/>
      <c r="S13" s="78"/>
    </row>
    <row r="14" spans="2:162" ht="20.100000000000001" customHeight="1" x14ac:dyDescent="0.25">
      <c r="B14" s="91" t="s">
        <v>197</v>
      </c>
      <c r="C14" s="76"/>
      <c r="D14" s="76"/>
      <c r="E14" s="76"/>
      <c r="F14" s="89"/>
      <c r="G14" s="76"/>
      <c r="H14" s="90"/>
      <c r="I14" s="76"/>
      <c r="J14" s="76"/>
      <c r="K14" s="130" t="s">
        <v>198</v>
      </c>
      <c r="L14" s="130"/>
      <c r="M14" s="130"/>
      <c r="N14" s="130"/>
      <c r="O14" s="130"/>
      <c r="P14" s="130"/>
      <c r="Q14" s="130"/>
      <c r="R14" s="130"/>
      <c r="S14" s="78"/>
    </row>
    <row r="15" spans="2:162" ht="36" customHeight="1" x14ac:dyDescent="0.25">
      <c r="B15" s="92" t="s">
        <v>0</v>
      </c>
      <c r="C15" s="76"/>
      <c r="D15" s="76"/>
      <c r="E15" s="76"/>
      <c r="F15" s="92"/>
      <c r="G15" s="76"/>
      <c r="H15" s="76"/>
      <c r="I15" s="76"/>
      <c r="J15" s="76"/>
      <c r="K15" s="130"/>
      <c r="L15" s="130"/>
      <c r="M15" s="130"/>
      <c r="N15" s="130"/>
      <c r="O15" s="130"/>
      <c r="P15" s="130"/>
      <c r="Q15" s="130"/>
      <c r="R15" s="130"/>
      <c r="S15" s="79"/>
    </row>
    <row r="16" spans="2:162" ht="20.100000000000001" customHeight="1" x14ac:dyDescent="0.25">
      <c r="B16" s="93">
        <v>1</v>
      </c>
      <c r="C16" s="94" t="s">
        <v>199</v>
      </c>
      <c r="D16" s="94"/>
      <c r="E16" s="94"/>
      <c r="F16" s="92"/>
      <c r="G16" s="126">
        <v>0</v>
      </c>
      <c r="H16" s="126"/>
      <c r="I16" s="126"/>
      <c r="J16" s="76"/>
      <c r="K16" s="130"/>
      <c r="L16" s="130"/>
      <c r="M16" s="130"/>
      <c r="N16" s="130"/>
      <c r="O16" s="130"/>
      <c r="P16" s="130"/>
      <c r="Q16" s="130"/>
      <c r="R16" s="130"/>
      <c r="S16" s="79"/>
    </row>
    <row r="17" spans="2:19" ht="20.100000000000001" customHeight="1" x14ac:dyDescent="0.25">
      <c r="B17" s="93">
        <v>2</v>
      </c>
      <c r="C17" s="94" t="s">
        <v>200</v>
      </c>
      <c r="D17" s="94"/>
      <c r="E17" s="94"/>
      <c r="F17" s="92"/>
      <c r="G17" s="127">
        <f>G36</f>
        <v>0</v>
      </c>
      <c r="H17" s="127"/>
      <c r="I17" s="127"/>
      <c r="J17" s="76"/>
      <c r="K17" s="137" t="s">
        <v>201</v>
      </c>
      <c r="L17" s="137"/>
      <c r="M17" s="132"/>
      <c r="N17" s="132"/>
      <c r="O17" s="132"/>
      <c r="P17" s="77" t="s">
        <v>202</v>
      </c>
      <c r="Q17" s="132"/>
      <c r="R17" s="132"/>
      <c r="S17" s="79"/>
    </row>
    <row r="18" spans="2:19" ht="20.100000000000001" customHeight="1" x14ac:dyDescent="0.25">
      <c r="B18" s="93">
        <v>3</v>
      </c>
      <c r="C18" s="94" t="s">
        <v>203</v>
      </c>
      <c r="D18" s="94"/>
      <c r="E18" s="94"/>
      <c r="F18" s="92"/>
      <c r="G18" s="128">
        <f>G16+G17</f>
        <v>0</v>
      </c>
      <c r="H18" s="128"/>
      <c r="I18" s="129"/>
      <c r="J18" s="76"/>
      <c r="K18" s="76"/>
      <c r="L18" s="76"/>
      <c r="M18" s="76"/>
      <c r="N18" s="76"/>
      <c r="O18" s="76"/>
      <c r="P18" s="76"/>
      <c r="Q18" s="76"/>
      <c r="R18" s="76"/>
      <c r="S18" s="79"/>
    </row>
    <row r="19" spans="2:19" ht="20.100000000000001" customHeight="1" x14ac:dyDescent="0.25">
      <c r="B19" s="93">
        <v>4</v>
      </c>
      <c r="C19" s="94" t="s">
        <v>204</v>
      </c>
      <c r="D19" s="94"/>
      <c r="E19" s="94"/>
      <c r="F19" s="92"/>
      <c r="G19" s="138">
        <v>0</v>
      </c>
      <c r="H19" s="138"/>
      <c r="I19" s="138"/>
      <c r="J19" s="76"/>
      <c r="K19" s="76" t="s">
        <v>205</v>
      </c>
      <c r="L19" s="131"/>
      <c r="M19" s="131"/>
      <c r="N19" s="88" t="s">
        <v>206</v>
      </c>
      <c r="O19" s="131"/>
      <c r="P19" s="131"/>
      <c r="Q19" s="131"/>
      <c r="R19" s="131"/>
      <c r="S19" s="79"/>
    </row>
    <row r="20" spans="2:19" ht="20.100000000000001" customHeight="1" x14ac:dyDescent="0.25">
      <c r="B20" s="93">
        <v>5</v>
      </c>
      <c r="C20" s="94" t="s">
        <v>207</v>
      </c>
      <c r="D20" s="94"/>
      <c r="E20" s="94"/>
      <c r="F20" s="92"/>
      <c r="G20" s="76"/>
      <c r="H20" s="76"/>
      <c r="I20" s="76"/>
      <c r="J20" s="76"/>
      <c r="K20" s="76" t="s">
        <v>208</v>
      </c>
      <c r="L20" s="76"/>
      <c r="M20" s="76"/>
      <c r="N20" s="76"/>
      <c r="O20" s="76"/>
      <c r="P20" s="76"/>
      <c r="Q20" s="76"/>
      <c r="R20" s="76"/>
      <c r="S20" s="79"/>
    </row>
    <row r="21" spans="2:19" ht="20.100000000000001" customHeight="1" x14ac:dyDescent="0.25">
      <c r="B21" s="93"/>
      <c r="C21" s="94" t="s">
        <v>1</v>
      </c>
      <c r="D21" s="38">
        <v>0</v>
      </c>
      <c r="E21" s="94" t="s">
        <v>209</v>
      </c>
      <c r="F21" s="92"/>
      <c r="G21" s="76"/>
      <c r="H21" s="76"/>
      <c r="I21" s="76"/>
      <c r="J21" s="76"/>
      <c r="K21" s="76" t="s">
        <v>210</v>
      </c>
      <c r="L21" s="37"/>
      <c r="M21" s="86" t="s">
        <v>211</v>
      </c>
      <c r="N21" s="141"/>
      <c r="O21" s="141"/>
      <c r="P21" s="76"/>
      <c r="Q21" s="76"/>
      <c r="R21" s="76"/>
      <c r="S21" s="79"/>
    </row>
    <row r="22" spans="2:19" ht="20.100000000000001" customHeight="1" x14ac:dyDescent="0.25">
      <c r="B22" s="93"/>
      <c r="C22" s="94" t="s">
        <v>212</v>
      </c>
      <c r="D22" s="94"/>
      <c r="E22" s="94"/>
      <c r="F22" s="92"/>
      <c r="G22" s="134">
        <f>G19*D21</f>
        <v>0</v>
      </c>
      <c r="H22" s="134"/>
      <c r="I22" s="134"/>
      <c r="J22" s="76"/>
      <c r="K22" s="76"/>
      <c r="L22" s="76"/>
      <c r="M22" s="76"/>
      <c r="N22" s="76"/>
      <c r="O22" s="76"/>
      <c r="P22" s="76"/>
      <c r="Q22" s="76"/>
      <c r="R22" s="76"/>
      <c r="S22" s="79"/>
    </row>
    <row r="23" spans="2:19" ht="20.100000000000001" customHeight="1" x14ac:dyDescent="0.25">
      <c r="B23" s="93"/>
      <c r="C23" s="94"/>
      <c r="D23" s="94"/>
      <c r="E23" s="94"/>
      <c r="F23" s="92"/>
      <c r="G23" s="76"/>
      <c r="H23" s="76"/>
      <c r="I23" s="76"/>
      <c r="J23" s="76"/>
      <c r="K23" s="135" t="s">
        <v>213</v>
      </c>
      <c r="L23" s="135"/>
      <c r="M23" s="131"/>
      <c r="N23" s="131"/>
      <c r="O23" s="131"/>
      <c r="P23" s="135" t="s">
        <v>214</v>
      </c>
      <c r="Q23" s="135"/>
      <c r="R23" s="131"/>
      <c r="S23" s="79"/>
    </row>
    <row r="24" spans="2:19" ht="20.100000000000001" customHeight="1" x14ac:dyDescent="0.25">
      <c r="B24" s="93">
        <v>6</v>
      </c>
      <c r="C24" s="94" t="s">
        <v>215</v>
      </c>
      <c r="D24" s="94"/>
      <c r="E24" s="94"/>
      <c r="F24" s="92"/>
      <c r="G24" s="134">
        <f>G19-G22</f>
        <v>0</v>
      </c>
      <c r="H24" s="134"/>
      <c r="I24" s="134"/>
      <c r="J24" s="76"/>
      <c r="K24" s="135"/>
      <c r="L24" s="135"/>
      <c r="M24" s="131"/>
      <c r="N24" s="131"/>
      <c r="O24" s="131"/>
      <c r="P24" s="135"/>
      <c r="Q24" s="135"/>
      <c r="R24" s="131"/>
      <c r="S24" s="79"/>
    </row>
    <row r="25" spans="2:19" ht="20.100000000000001" customHeight="1" thickBot="1" x14ac:dyDescent="0.3">
      <c r="B25" s="93"/>
      <c r="C25" s="94"/>
      <c r="D25" s="94"/>
      <c r="E25" s="94"/>
      <c r="F25" s="92"/>
      <c r="G25" s="76"/>
      <c r="H25" s="76"/>
      <c r="I25" s="76"/>
      <c r="J25" s="76"/>
      <c r="K25" s="87"/>
      <c r="L25" s="87"/>
      <c r="M25" s="87"/>
      <c r="N25" s="87"/>
      <c r="O25" s="87"/>
      <c r="P25" s="87"/>
      <c r="Q25" s="87"/>
      <c r="R25" s="87"/>
      <c r="S25" s="79"/>
    </row>
    <row r="26" spans="2:19" ht="20.100000000000001" customHeight="1" x14ac:dyDescent="0.25">
      <c r="B26" s="93">
        <v>7</v>
      </c>
      <c r="C26" s="94" t="s">
        <v>216</v>
      </c>
      <c r="D26" s="94"/>
      <c r="E26" s="94"/>
      <c r="F26" s="92"/>
      <c r="G26" s="126">
        <v>0</v>
      </c>
      <c r="H26" s="126"/>
      <c r="I26" s="126"/>
      <c r="J26" s="76"/>
      <c r="K26" s="85" t="s">
        <v>217</v>
      </c>
      <c r="L26" s="76"/>
      <c r="M26" s="76"/>
      <c r="N26" s="76"/>
      <c r="O26" s="86"/>
      <c r="P26" s="86"/>
      <c r="Q26" s="76"/>
      <c r="R26" s="76"/>
      <c r="S26" s="79"/>
    </row>
    <row r="27" spans="2:19" ht="20.100000000000001" customHeight="1" x14ac:dyDescent="0.25">
      <c r="B27" s="93"/>
      <c r="C27" s="94"/>
      <c r="D27" s="94"/>
      <c r="E27" s="94"/>
      <c r="F27" s="92"/>
      <c r="G27" s="76"/>
      <c r="H27" s="76"/>
      <c r="I27" s="76"/>
      <c r="J27" s="76"/>
      <c r="K27" s="130" t="s">
        <v>218</v>
      </c>
      <c r="L27" s="130"/>
      <c r="M27" s="130"/>
      <c r="N27" s="130"/>
      <c r="O27" s="130"/>
      <c r="P27" s="130"/>
      <c r="Q27" s="130"/>
      <c r="R27" s="130"/>
      <c r="S27" s="79"/>
    </row>
    <row r="28" spans="2:19" ht="20.100000000000001" customHeight="1" x14ac:dyDescent="0.25">
      <c r="B28" s="93">
        <v>8</v>
      </c>
      <c r="C28" s="94" t="s">
        <v>219</v>
      </c>
      <c r="D28" s="94"/>
      <c r="E28" s="94"/>
      <c r="F28" s="92"/>
      <c r="G28" s="134">
        <f>G24-G26</f>
        <v>0</v>
      </c>
      <c r="H28" s="134"/>
      <c r="I28" s="134"/>
      <c r="J28" s="76"/>
      <c r="K28" s="130"/>
      <c r="L28" s="130"/>
      <c r="M28" s="130"/>
      <c r="N28" s="130"/>
      <c r="O28" s="130"/>
      <c r="P28" s="130"/>
      <c r="Q28" s="130"/>
      <c r="R28" s="130"/>
      <c r="S28" s="79"/>
    </row>
    <row r="29" spans="2:19" ht="20.100000000000001" customHeight="1" x14ac:dyDescent="0.25">
      <c r="B29" s="93"/>
      <c r="C29" s="94"/>
      <c r="D29" s="94"/>
      <c r="E29" s="94"/>
      <c r="F29" s="92"/>
      <c r="G29" s="76"/>
      <c r="H29" s="76"/>
      <c r="I29" s="76"/>
      <c r="J29" s="76"/>
      <c r="K29" s="130"/>
      <c r="L29" s="130"/>
      <c r="M29" s="130"/>
      <c r="N29" s="130"/>
      <c r="O29" s="130"/>
      <c r="P29" s="130"/>
      <c r="Q29" s="130"/>
      <c r="R29" s="130"/>
      <c r="S29" s="79"/>
    </row>
    <row r="30" spans="2:19" ht="20.100000000000001" customHeight="1" x14ac:dyDescent="0.25">
      <c r="B30" s="93">
        <v>9</v>
      </c>
      <c r="C30" s="94" t="s">
        <v>220</v>
      </c>
      <c r="D30" s="94"/>
      <c r="E30" s="94"/>
      <c r="F30" s="92"/>
      <c r="G30" s="134">
        <f>G18-G26-G28</f>
        <v>0</v>
      </c>
      <c r="H30" s="134"/>
      <c r="I30" s="134"/>
      <c r="J30" s="76"/>
      <c r="K30" s="137" t="s">
        <v>221</v>
      </c>
      <c r="L30" s="137"/>
      <c r="M30" s="137"/>
      <c r="N30" s="136"/>
      <c r="O30" s="136"/>
      <c r="P30" s="136"/>
      <c r="Q30" s="82"/>
      <c r="R30" s="82"/>
      <c r="S30" s="79"/>
    </row>
    <row r="31" spans="2:19" ht="20.100000000000001" customHeight="1" x14ac:dyDescent="0.25">
      <c r="B31" s="92"/>
      <c r="C31" s="76"/>
      <c r="D31" s="76"/>
      <c r="E31" s="76"/>
      <c r="F31" s="92"/>
      <c r="G31" s="76"/>
      <c r="H31" s="76"/>
      <c r="I31" s="76"/>
      <c r="J31" s="76"/>
      <c r="K31" s="130" t="s">
        <v>222</v>
      </c>
      <c r="L31" s="130"/>
      <c r="M31" s="130"/>
      <c r="N31" s="130"/>
      <c r="O31" s="130"/>
      <c r="P31" s="130"/>
      <c r="Q31" s="130"/>
      <c r="R31" s="130"/>
      <c r="S31" s="79"/>
    </row>
    <row r="32" spans="2:19" ht="20.100000000000001" customHeight="1" x14ac:dyDescent="0.25">
      <c r="B32" s="154" t="s">
        <v>223</v>
      </c>
      <c r="C32" s="155"/>
      <c r="D32" s="155"/>
      <c r="E32" s="156"/>
      <c r="F32" s="152" t="s">
        <v>224</v>
      </c>
      <c r="G32" s="153"/>
      <c r="H32" s="152" t="s">
        <v>225</v>
      </c>
      <c r="I32" s="153"/>
      <c r="J32" s="76"/>
      <c r="K32" s="130"/>
      <c r="L32" s="130"/>
      <c r="M32" s="130"/>
      <c r="N32" s="130"/>
      <c r="O32" s="130"/>
      <c r="P32" s="130"/>
      <c r="Q32" s="130"/>
      <c r="R32" s="130"/>
      <c r="S32" s="78"/>
    </row>
    <row r="33" spans="2:19" ht="20.100000000000001" customHeight="1" x14ac:dyDescent="0.25">
      <c r="B33" s="133" t="s">
        <v>226</v>
      </c>
      <c r="C33" s="133"/>
      <c r="D33" s="133"/>
      <c r="E33" s="133"/>
      <c r="F33" s="39"/>
      <c r="G33" s="40">
        <v>0</v>
      </c>
      <c r="H33" s="41"/>
      <c r="I33" s="42">
        <v>0</v>
      </c>
      <c r="J33" s="76"/>
      <c r="K33" s="137" t="s">
        <v>227</v>
      </c>
      <c r="L33" s="137"/>
      <c r="M33" s="157"/>
      <c r="N33" s="157"/>
      <c r="O33" s="157"/>
      <c r="P33" s="84" t="s">
        <v>202</v>
      </c>
      <c r="Q33" s="157"/>
      <c r="R33" s="157"/>
      <c r="S33" s="80"/>
    </row>
    <row r="34" spans="2:19" ht="20.100000000000001" customHeight="1" x14ac:dyDescent="0.25">
      <c r="B34" s="133" t="s">
        <v>228</v>
      </c>
      <c r="C34" s="133"/>
      <c r="D34" s="133"/>
      <c r="E34" s="133"/>
      <c r="F34" s="39"/>
      <c r="G34" s="43">
        <v>0</v>
      </c>
      <c r="H34" s="44"/>
      <c r="I34" s="40">
        <v>0</v>
      </c>
      <c r="J34" s="76"/>
      <c r="K34" s="82"/>
      <c r="L34" s="82"/>
      <c r="M34" s="82"/>
      <c r="N34" s="82"/>
      <c r="O34" s="82"/>
      <c r="P34" s="82"/>
      <c r="Q34" s="82"/>
      <c r="R34" s="82"/>
      <c r="S34" s="80"/>
    </row>
    <row r="35" spans="2:19" ht="20.100000000000001" customHeight="1" x14ac:dyDescent="0.25">
      <c r="B35" s="133" t="s">
        <v>229</v>
      </c>
      <c r="C35" s="133"/>
      <c r="D35" s="133"/>
      <c r="E35" s="133"/>
      <c r="F35" s="96"/>
      <c r="G35" s="95">
        <f>G33+G34</f>
        <v>0</v>
      </c>
      <c r="H35" s="83"/>
      <c r="I35" s="97">
        <f>I33+I34</f>
        <v>0</v>
      </c>
      <c r="J35" s="76"/>
      <c r="K35" s="76" t="s">
        <v>230</v>
      </c>
      <c r="L35" s="76"/>
      <c r="M35" s="76"/>
      <c r="N35" s="76"/>
      <c r="O35" s="76"/>
      <c r="P35" s="76"/>
      <c r="Q35" s="76"/>
      <c r="R35" s="76"/>
      <c r="S35" s="79"/>
    </row>
    <row r="36" spans="2:19" ht="21.95" customHeight="1" x14ac:dyDescent="0.25">
      <c r="B36" s="133" t="s">
        <v>231</v>
      </c>
      <c r="C36" s="133"/>
      <c r="D36" s="133"/>
      <c r="E36" s="133"/>
      <c r="F36" s="98"/>
      <c r="G36" s="150">
        <f>G35-I35</f>
        <v>0</v>
      </c>
      <c r="H36" s="150"/>
      <c r="I36" s="151"/>
      <c r="J36" s="83"/>
      <c r="K36" s="83"/>
      <c r="L36" s="83"/>
      <c r="M36" s="83"/>
      <c r="N36" s="83"/>
      <c r="O36" s="83"/>
      <c r="P36" s="83"/>
      <c r="Q36" s="83"/>
      <c r="R36" s="83"/>
      <c r="S36" s="81"/>
    </row>
    <row r="37" spans="2:19" ht="15" customHeight="1" x14ac:dyDescent="0.25"/>
    <row r="38" spans="2:19" ht="14.1" customHeight="1" x14ac:dyDescent="0.25">
      <c r="B38" s="36"/>
      <c r="C38" s="36"/>
      <c r="D38" s="36"/>
      <c r="E38" s="36"/>
      <c r="F38" s="36"/>
      <c r="G38" s="36"/>
      <c r="H38" s="36"/>
      <c r="I38" s="36"/>
      <c r="J38" s="36"/>
      <c r="K38" s="36"/>
      <c r="L38" s="36"/>
      <c r="M38" s="36"/>
      <c r="N38" s="36"/>
      <c r="O38" s="36"/>
      <c r="P38" s="36"/>
      <c r="Q38" s="36"/>
      <c r="R38" s="36"/>
      <c r="S38" s="36"/>
    </row>
    <row r="39" spans="2:19" ht="14.1" customHeight="1" x14ac:dyDescent="0.25">
      <c r="B39" s="36"/>
      <c r="C39" s="36"/>
      <c r="D39" s="36"/>
      <c r="E39" s="36"/>
      <c r="F39" s="36"/>
      <c r="G39" s="36"/>
      <c r="H39" s="36"/>
      <c r="I39" s="36"/>
      <c r="J39" s="36"/>
      <c r="K39" s="36"/>
      <c r="L39" s="36"/>
      <c r="M39" s="36"/>
      <c r="N39" s="36"/>
      <c r="O39" s="36"/>
      <c r="P39" s="36"/>
      <c r="Q39" s="36"/>
      <c r="R39" s="36"/>
      <c r="S39" s="36"/>
    </row>
  </sheetData>
  <mergeCells count="51">
    <mergeCell ref="B2:G3"/>
    <mergeCell ref="M2:N2"/>
    <mergeCell ref="O2:Q2"/>
    <mergeCell ref="N3:O3"/>
    <mergeCell ref="P3:R3"/>
    <mergeCell ref="P7:R7"/>
    <mergeCell ref="C9:G11"/>
    <mergeCell ref="N9:O9"/>
    <mergeCell ref="P9:R9"/>
    <mergeCell ref="N11:O11"/>
    <mergeCell ref="P11:R11"/>
    <mergeCell ref="C5:G7"/>
    <mergeCell ref="I5:M7"/>
    <mergeCell ref="N5:O5"/>
    <mergeCell ref="P5:R5"/>
    <mergeCell ref="N7:O7"/>
    <mergeCell ref="K14:R16"/>
    <mergeCell ref="G16:I16"/>
    <mergeCell ref="G17:I17"/>
    <mergeCell ref="K17:L17"/>
    <mergeCell ref="M17:O17"/>
    <mergeCell ref="Q17:R17"/>
    <mergeCell ref="G26:I26"/>
    <mergeCell ref="G18:I18"/>
    <mergeCell ref="G19:I19"/>
    <mergeCell ref="L19:M19"/>
    <mergeCell ref="O19:R19"/>
    <mergeCell ref="N21:O21"/>
    <mergeCell ref="G22:I22"/>
    <mergeCell ref="K23:L24"/>
    <mergeCell ref="M23:O24"/>
    <mergeCell ref="P23:Q24"/>
    <mergeCell ref="R23:R24"/>
    <mergeCell ref="G24:I24"/>
    <mergeCell ref="K27:R29"/>
    <mergeCell ref="G28:I28"/>
    <mergeCell ref="G30:I30"/>
    <mergeCell ref="K30:M30"/>
    <mergeCell ref="N30:P30"/>
    <mergeCell ref="B32:E32"/>
    <mergeCell ref="F32:G32"/>
    <mergeCell ref="H32:I32"/>
    <mergeCell ref="B33:E33"/>
    <mergeCell ref="K33:L33"/>
    <mergeCell ref="K31:R32"/>
    <mergeCell ref="Q33:R33"/>
    <mergeCell ref="B34:E34"/>
    <mergeCell ref="B35:E35"/>
    <mergeCell ref="B36:E36"/>
    <mergeCell ref="G36:I36"/>
    <mergeCell ref="M33:O33"/>
  </mergeCells>
  <printOptions horizontalCentered="1"/>
  <pageMargins left="0.25" right="0.25" top="0.25" bottom="0.25" header="0" footer="0"/>
  <pageSetup scale="81"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FF189"/>
  <sheetViews>
    <sheetView showGridLines="0" zoomScalePageLayoutView="80" workbookViewId="0">
      <pane ySplit="2" topLeftCell="A66" activePane="bottomLeft" state="frozen"/>
      <selection pane="bottomLeft" activeCell="D134" sqref="D134"/>
    </sheetView>
  </sheetViews>
  <sheetFormatPr defaultColWidth="11.125" defaultRowHeight="15.75" x14ac:dyDescent="0.25"/>
  <cols>
    <col min="1" max="1" width="3.375" customWidth="1"/>
    <col min="2" max="2" width="20.25" customWidth="1"/>
    <col min="3" max="3" width="46.25" style="1" bestFit="1" customWidth="1"/>
    <col min="4" max="4" width="22.875" customWidth="1"/>
    <col min="5" max="5" width="16.875" customWidth="1"/>
    <col min="6" max="6" width="18.5" style="3" customWidth="1"/>
    <col min="7" max="7" width="13.875" customWidth="1"/>
    <col min="8" max="8" width="18.125" customWidth="1"/>
    <col min="9" max="9" width="13.875" customWidth="1"/>
    <col min="10" max="10" width="23.625" customWidth="1"/>
    <col min="11" max="11" width="3.375" customWidth="1"/>
  </cols>
  <sheetData>
    <row r="1" spans="1:162" ht="45" customHeight="1" x14ac:dyDescent="0.25">
      <c r="A1" s="50"/>
      <c r="B1" s="118" t="s">
        <v>3</v>
      </c>
      <c r="C1" s="51"/>
      <c r="D1" s="52"/>
      <c r="E1" s="53"/>
      <c r="F1" s="53"/>
      <c r="G1" s="53"/>
      <c r="H1" s="53"/>
      <c r="I1" s="53"/>
      <c r="J1" s="54"/>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row>
    <row r="2" spans="1:162" ht="45.95" customHeight="1" x14ac:dyDescent="0.25">
      <c r="B2" s="116" t="s">
        <v>4</v>
      </c>
      <c r="C2" s="117" t="s">
        <v>5</v>
      </c>
      <c r="D2" s="116" t="s">
        <v>6</v>
      </c>
      <c r="E2" s="116" t="s">
        <v>7</v>
      </c>
      <c r="F2" s="116" t="s">
        <v>8</v>
      </c>
      <c r="G2" s="116" t="s">
        <v>9</v>
      </c>
      <c r="H2" s="116" t="s">
        <v>10</v>
      </c>
      <c r="I2" s="116" t="s">
        <v>11</v>
      </c>
      <c r="J2" s="116" t="s">
        <v>12</v>
      </c>
    </row>
    <row r="3" spans="1:162" x14ac:dyDescent="0.25">
      <c r="B3" s="16"/>
      <c r="C3" s="17" t="s">
        <v>13</v>
      </c>
      <c r="D3" s="18"/>
      <c r="E3" s="18"/>
      <c r="F3" s="34"/>
      <c r="G3" s="18"/>
      <c r="H3" s="18"/>
      <c r="I3" s="18"/>
      <c r="J3" s="16"/>
    </row>
    <row r="4" spans="1:162" x14ac:dyDescent="0.25">
      <c r="B4" s="9">
        <v>1.0009999999999999</v>
      </c>
      <c r="C4" s="109" t="s">
        <v>14</v>
      </c>
      <c r="D4" s="110"/>
      <c r="E4" s="10"/>
      <c r="F4" s="11"/>
      <c r="G4" s="119">
        <f>E4*F4</f>
        <v>0</v>
      </c>
      <c r="H4" s="10"/>
      <c r="I4" s="119">
        <f>IF(G4=H4,G4)</f>
        <v>0</v>
      </c>
      <c r="J4" s="106" t="s">
        <v>15</v>
      </c>
    </row>
    <row r="5" spans="1:162" ht="15" customHeight="1" x14ac:dyDescent="0.25">
      <c r="B5" s="2">
        <f>B4+0.001</f>
        <v>1.0019999999999998</v>
      </c>
      <c r="C5" s="111" t="s">
        <v>16</v>
      </c>
      <c r="D5" s="112"/>
      <c r="E5" s="4"/>
      <c r="F5" s="5"/>
      <c r="G5" s="120">
        <f>E5*F5</f>
        <v>0</v>
      </c>
      <c r="H5" s="4"/>
      <c r="I5" s="120">
        <f>IF(G5=H5,G5)</f>
        <v>0</v>
      </c>
      <c r="J5" s="107" t="s">
        <v>15</v>
      </c>
    </row>
    <row r="6" spans="1:162" ht="15" customHeight="1" x14ac:dyDescent="0.25">
      <c r="B6" s="2">
        <f t="shared" ref="B6:B19" si="0">B5+0.001</f>
        <v>1.0029999999999997</v>
      </c>
      <c r="C6" s="113" t="s">
        <v>17</v>
      </c>
      <c r="D6" s="112"/>
      <c r="E6" s="4"/>
      <c r="F6" s="5"/>
      <c r="G6" s="120">
        <f t="shared" ref="G6:G19" si="1">E6*F6</f>
        <v>0</v>
      </c>
      <c r="H6" s="4"/>
      <c r="I6" s="120">
        <f t="shared" ref="I6:I19" si="2">IF(G6=H6,G6)</f>
        <v>0</v>
      </c>
      <c r="J6" s="107" t="s">
        <v>15</v>
      </c>
    </row>
    <row r="7" spans="1:162" x14ac:dyDescent="0.25">
      <c r="B7" s="2">
        <f t="shared" si="0"/>
        <v>1.0039999999999996</v>
      </c>
      <c r="C7" s="113" t="s">
        <v>18</v>
      </c>
      <c r="D7" s="112"/>
      <c r="E7" s="4"/>
      <c r="F7" s="5"/>
      <c r="G7" s="120">
        <f t="shared" si="1"/>
        <v>0</v>
      </c>
      <c r="H7" s="4"/>
      <c r="I7" s="120">
        <f t="shared" si="2"/>
        <v>0</v>
      </c>
      <c r="J7" s="107" t="s">
        <v>15</v>
      </c>
    </row>
    <row r="8" spans="1:162" x14ac:dyDescent="0.25">
      <c r="B8" s="2">
        <f t="shared" si="0"/>
        <v>1.0049999999999994</v>
      </c>
      <c r="C8" s="113" t="s">
        <v>19</v>
      </c>
      <c r="D8" s="112"/>
      <c r="E8" s="4"/>
      <c r="F8" s="5"/>
      <c r="G8" s="120">
        <f t="shared" si="1"/>
        <v>0</v>
      </c>
      <c r="H8" s="4"/>
      <c r="I8" s="120">
        <f t="shared" si="2"/>
        <v>0</v>
      </c>
      <c r="J8" s="107" t="s">
        <v>15</v>
      </c>
    </row>
    <row r="9" spans="1:162" x14ac:dyDescent="0.25">
      <c r="B9" s="2">
        <f t="shared" si="0"/>
        <v>1.0059999999999993</v>
      </c>
      <c r="C9" s="113" t="s">
        <v>20</v>
      </c>
      <c r="D9" s="112"/>
      <c r="E9" s="4"/>
      <c r="F9" s="5"/>
      <c r="G9" s="120">
        <f t="shared" si="1"/>
        <v>0</v>
      </c>
      <c r="H9" s="4"/>
      <c r="I9" s="120">
        <f t="shared" si="2"/>
        <v>0</v>
      </c>
      <c r="J9" s="107" t="s">
        <v>15</v>
      </c>
    </row>
    <row r="10" spans="1:162" x14ac:dyDescent="0.25">
      <c r="B10" s="2">
        <f t="shared" si="0"/>
        <v>1.0069999999999992</v>
      </c>
      <c r="C10" s="113" t="s">
        <v>21</v>
      </c>
      <c r="D10" s="112"/>
      <c r="E10" s="4"/>
      <c r="F10" s="5"/>
      <c r="G10" s="120">
        <f t="shared" si="1"/>
        <v>0</v>
      </c>
      <c r="H10" s="4"/>
      <c r="I10" s="120">
        <f t="shared" si="2"/>
        <v>0</v>
      </c>
      <c r="J10" s="107" t="s">
        <v>15</v>
      </c>
    </row>
    <row r="11" spans="1:162" x14ac:dyDescent="0.25">
      <c r="B11" s="2">
        <f t="shared" si="0"/>
        <v>1.0079999999999991</v>
      </c>
      <c r="C11" s="113" t="s">
        <v>22</v>
      </c>
      <c r="D11" s="112"/>
      <c r="E11" s="4"/>
      <c r="F11" s="5"/>
      <c r="G11" s="120">
        <f t="shared" si="1"/>
        <v>0</v>
      </c>
      <c r="H11" s="4"/>
      <c r="I11" s="120">
        <f t="shared" si="2"/>
        <v>0</v>
      </c>
      <c r="J11" s="107" t="s">
        <v>15</v>
      </c>
    </row>
    <row r="12" spans="1:162" x14ac:dyDescent="0.25">
      <c r="B12" s="2">
        <f t="shared" si="0"/>
        <v>1.008999999999999</v>
      </c>
      <c r="C12" s="113" t="s">
        <v>23</v>
      </c>
      <c r="D12" s="112"/>
      <c r="E12" s="4"/>
      <c r="F12" s="5"/>
      <c r="G12" s="120">
        <f t="shared" si="1"/>
        <v>0</v>
      </c>
      <c r="H12" s="4"/>
      <c r="I12" s="120">
        <f t="shared" si="2"/>
        <v>0</v>
      </c>
      <c r="J12" s="107" t="s">
        <v>15</v>
      </c>
    </row>
    <row r="13" spans="1:162" x14ac:dyDescent="0.25">
      <c r="B13" s="2">
        <f t="shared" si="0"/>
        <v>1.0099999999999989</v>
      </c>
      <c r="C13" s="113" t="s">
        <v>24</v>
      </c>
      <c r="D13" s="112"/>
      <c r="E13" s="4"/>
      <c r="F13" s="5"/>
      <c r="G13" s="120">
        <f t="shared" si="1"/>
        <v>0</v>
      </c>
      <c r="H13" s="4"/>
      <c r="I13" s="120">
        <f t="shared" si="2"/>
        <v>0</v>
      </c>
      <c r="J13" s="107" t="s">
        <v>15</v>
      </c>
    </row>
    <row r="14" spans="1:162" x14ac:dyDescent="0.25">
      <c r="B14" s="2">
        <f t="shared" si="0"/>
        <v>1.0109999999999988</v>
      </c>
      <c r="C14" s="113" t="s">
        <v>25</v>
      </c>
      <c r="D14" s="112"/>
      <c r="E14" s="4"/>
      <c r="F14" s="5"/>
      <c r="G14" s="120">
        <f t="shared" si="1"/>
        <v>0</v>
      </c>
      <c r="H14" s="4"/>
      <c r="I14" s="120">
        <f t="shared" si="2"/>
        <v>0</v>
      </c>
      <c r="J14" s="107" t="s">
        <v>15</v>
      </c>
    </row>
    <row r="15" spans="1:162" x14ac:dyDescent="0.25">
      <c r="B15" s="2">
        <f t="shared" si="0"/>
        <v>1.0119999999999987</v>
      </c>
      <c r="C15" s="113" t="s">
        <v>26</v>
      </c>
      <c r="D15" s="112"/>
      <c r="E15" s="4"/>
      <c r="F15" s="5"/>
      <c r="G15" s="120">
        <f t="shared" si="1"/>
        <v>0</v>
      </c>
      <c r="H15" s="4"/>
      <c r="I15" s="120">
        <f t="shared" si="2"/>
        <v>0</v>
      </c>
      <c r="J15" s="107" t="s">
        <v>15</v>
      </c>
    </row>
    <row r="16" spans="1:162" x14ac:dyDescent="0.25">
      <c r="B16" s="2">
        <f t="shared" si="0"/>
        <v>1.0129999999999986</v>
      </c>
      <c r="C16" s="113" t="s">
        <v>27</v>
      </c>
      <c r="D16" s="112"/>
      <c r="E16" s="4"/>
      <c r="F16" s="5"/>
      <c r="G16" s="120">
        <f t="shared" si="1"/>
        <v>0</v>
      </c>
      <c r="H16" s="4"/>
      <c r="I16" s="120">
        <f t="shared" si="2"/>
        <v>0</v>
      </c>
      <c r="J16" s="107" t="s">
        <v>15</v>
      </c>
    </row>
    <row r="17" spans="2:10" x14ac:dyDescent="0.25">
      <c r="B17" s="2">
        <f t="shared" si="0"/>
        <v>1.0139999999999985</v>
      </c>
      <c r="C17" s="113" t="s">
        <v>28</v>
      </c>
      <c r="D17" s="112"/>
      <c r="E17" s="4"/>
      <c r="F17" s="5"/>
      <c r="G17" s="120">
        <f t="shared" si="1"/>
        <v>0</v>
      </c>
      <c r="H17" s="4"/>
      <c r="I17" s="120">
        <f t="shared" si="2"/>
        <v>0</v>
      </c>
      <c r="J17" s="107" t="s">
        <v>15</v>
      </c>
    </row>
    <row r="18" spans="2:10" x14ac:dyDescent="0.25">
      <c r="B18" s="2">
        <f t="shared" si="0"/>
        <v>1.0149999999999983</v>
      </c>
      <c r="C18" s="113" t="s">
        <v>29</v>
      </c>
      <c r="D18" s="112"/>
      <c r="E18" s="4"/>
      <c r="F18" s="5"/>
      <c r="G18" s="120">
        <f t="shared" si="1"/>
        <v>0</v>
      </c>
      <c r="H18" s="4"/>
      <c r="I18" s="120">
        <f t="shared" si="2"/>
        <v>0</v>
      </c>
      <c r="J18" s="107" t="s">
        <v>15</v>
      </c>
    </row>
    <row r="19" spans="2:10" x14ac:dyDescent="0.25">
      <c r="B19" s="8">
        <f t="shared" si="0"/>
        <v>1.0159999999999982</v>
      </c>
      <c r="C19" s="114" t="s">
        <v>30</v>
      </c>
      <c r="D19" s="115"/>
      <c r="E19" s="21"/>
      <c r="F19" s="22"/>
      <c r="G19" s="121">
        <f t="shared" si="1"/>
        <v>0</v>
      </c>
      <c r="H19" s="21"/>
      <c r="I19" s="120">
        <f t="shared" si="2"/>
        <v>0</v>
      </c>
      <c r="J19" s="107" t="s">
        <v>15</v>
      </c>
    </row>
    <row r="20" spans="2:10" x14ac:dyDescent="0.25">
      <c r="B20" s="29"/>
      <c r="C20" s="30"/>
      <c r="D20" s="29"/>
      <c r="E20" s="31"/>
      <c r="F20" s="32"/>
      <c r="G20" s="31"/>
      <c r="H20" s="31"/>
      <c r="I20" s="6">
        <f>SUM(I4:I19)</f>
        <v>0</v>
      </c>
      <c r="J20" s="32" t="s">
        <v>0</v>
      </c>
    </row>
    <row r="21" spans="2:10" x14ac:dyDescent="0.25">
      <c r="B21" s="23"/>
      <c r="C21" s="24" t="s">
        <v>31</v>
      </c>
      <c r="D21" s="25"/>
      <c r="E21" s="26"/>
      <c r="F21" s="27"/>
      <c r="G21" s="26"/>
      <c r="H21" s="26"/>
      <c r="I21" s="26"/>
    </row>
    <row r="22" spans="2:10" x14ac:dyDescent="0.25">
      <c r="B22" s="9">
        <v>2.0009999999999999</v>
      </c>
      <c r="C22" s="109" t="s">
        <v>32</v>
      </c>
      <c r="D22" s="110"/>
      <c r="E22" s="10"/>
      <c r="F22" s="11"/>
      <c r="G22" s="119">
        <f>E22*F22</f>
        <v>0</v>
      </c>
      <c r="H22" s="10"/>
      <c r="I22" s="119">
        <f>IF(G22=H22,G22)</f>
        <v>0</v>
      </c>
      <c r="J22" s="108" t="s">
        <v>15</v>
      </c>
    </row>
    <row r="23" spans="2:10" x14ac:dyDescent="0.25">
      <c r="B23" s="2">
        <f>B22+0.001</f>
        <v>2.0019999999999998</v>
      </c>
      <c r="C23" s="113" t="s">
        <v>33</v>
      </c>
      <c r="D23" s="112"/>
      <c r="E23" s="4"/>
      <c r="F23" s="5"/>
      <c r="G23" s="120">
        <f t="shared" ref="G23:G38" si="3">E23*F23</f>
        <v>0</v>
      </c>
      <c r="H23" s="4"/>
      <c r="I23" s="120">
        <f t="shared" ref="I23:I38" si="4">IF(G23=H23,G23)</f>
        <v>0</v>
      </c>
      <c r="J23" s="107" t="s">
        <v>15</v>
      </c>
    </row>
    <row r="24" spans="2:10" x14ac:dyDescent="0.25">
      <c r="B24" s="2">
        <f t="shared" ref="B24:B38" si="5">B23+0.001</f>
        <v>2.0029999999999997</v>
      </c>
      <c r="C24" s="111" t="s">
        <v>34</v>
      </c>
      <c r="D24" s="112"/>
      <c r="E24" s="4"/>
      <c r="F24" s="5"/>
      <c r="G24" s="120">
        <f t="shared" si="3"/>
        <v>0</v>
      </c>
      <c r="H24" s="4"/>
      <c r="I24" s="120">
        <f t="shared" si="4"/>
        <v>0</v>
      </c>
      <c r="J24" s="107" t="s">
        <v>15</v>
      </c>
    </row>
    <row r="25" spans="2:10" x14ac:dyDescent="0.25">
      <c r="B25" s="2">
        <f t="shared" si="5"/>
        <v>2.0039999999999996</v>
      </c>
      <c r="C25" s="113" t="s">
        <v>35</v>
      </c>
      <c r="D25" s="112"/>
      <c r="E25" s="4"/>
      <c r="F25" s="5"/>
      <c r="G25" s="120">
        <f t="shared" si="3"/>
        <v>0</v>
      </c>
      <c r="H25" s="4"/>
      <c r="I25" s="120">
        <f t="shared" si="4"/>
        <v>0</v>
      </c>
      <c r="J25" s="107" t="s">
        <v>15</v>
      </c>
    </row>
    <row r="26" spans="2:10" x14ac:dyDescent="0.25">
      <c r="B26" s="2">
        <f t="shared" si="5"/>
        <v>2.0049999999999994</v>
      </c>
      <c r="C26" s="113" t="s">
        <v>36</v>
      </c>
      <c r="D26" s="112"/>
      <c r="E26" s="4"/>
      <c r="F26" s="5"/>
      <c r="G26" s="120">
        <f t="shared" si="3"/>
        <v>0</v>
      </c>
      <c r="H26" s="4"/>
      <c r="I26" s="120">
        <f t="shared" si="4"/>
        <v>0</v>
      </c>
      <c r="J26" s="107" t="s">
        <v>15</v>
      </c>
    </row>
    <row r="27" spans="2:10" x14ac:dyDescent="0.25">
      <c r="B27" s="2">
        <f t="shared" si="5"/>
        <v>2.0059999999999993</v>
      </c>
      <c r="C27" s="113" t="s">
        <v>37</v>
      </c>
      <c r="D27" s="112"/>
      <c r="E27" s="4"/>
      <c r="F27" s="5"/>
      <c r="G27" s="120">
        <f t="shared" si="3"/>
        <v>0</v>
      </c>
      <c r="H27" s="4"/>
      <c r="I27" s="120">
        <f t="shared" si="4"/>
        <v>0</v>
      </c>
      <c r="J27" s="107" t="s">
        <v>15</v>
      </c>
    </row>
    <row r="28" spans="2:10" x14ac:dyDescent="0.25">
      <c r="B28" s="2">
        <f t="shared" si="5"/>
        <v>2.0069999999999992</v>
      </c>
      <c r="C28" s="113" t="s">
        <v>38</v>
      </c>
      <c r="D28" s="112"/>
      <c r="E28" s="4"/>
      <c r="F28" s="5"/>
      <c r="G28" s="120">
        <f t="shared" si="3"/>
        <v>0</v>
      </c>
      <c r="H28" s="4"/>
      <c r="I28" s="120">
        <f t="shared" si="4"/>
        <v>0</v>
      </c>
      <c r="J28" s="107" t="s">
        <v>15</v>
      </c>
    </row>
    <row r="29" spans="2:10" x14ac:dyDescent="0.25">
      <c r="B29" s="2">
        <f t="shared" si="5"/>
        <v>2.0079999999999991</v>
      </c>
      <c r="C29" s="113" t="s">
        <v>39</v>
      </c>
      <c r="D29" s="112"/>
      <c r="E29" s="4"/>
      <c r="F29" s="5"/>
      <c r="G29" s="120">
        <f t="shared" si="3"/>
        <v>0</v>
      </c>
      <c r="H29" s="4"/>
      <c r="I29" s="120">
        <f t="shared" si="4"/>
        <v>0</v>
      </c>
      <c r="J29" s="107" t="s">
        <v>15</v>
      </c>
    </row>
    <row r="30" spans="2:10" x14ac:dyDescent="0.25">
      <c r="B30" s="2">
        <f t="shared" si="5"/>
        <v>2.008999999999999</v>
      </c>
      <c r="C30" s="113" t="s">
        <v>40</v>
      </c>
      <c r="D30" s="112"/>
      <c r="E30" s="4"/>
      <c r="F30" s="5"/>
      <c r="G30" s="120">
        <f t="shared" si="3"/>
        <v>0</v>
      </c>
      <c r="H30" s="4"/>
      <c r="I30" s="120">
        <f t="shared" si="4"/>
        <v>0</v>
      </c>
      <c r="J30" s="107" t="s">
        <v>15</v>
      </c>
    </row>
    <row r="31" spans="2:10" x14ac:dyDescent="0.25">
      <c r="B31" s="2">
        <f t="shared" si="5"/>
        <v>2.0099999999999989</v>
      </c>
      <c r="C31" s="113" t="s">
        <v>41</v>
      </c>
      <c r="D31" s="112"/>
      <c r="E31" s="4"/>
      <c r="F31" s="5"/>
      <c r="G31" s="120">
        <f t="shared" si="3"/>
        <v>0</v>
      </c>
      <c r="H31" s="4"/>
      <c r="I31" s="120">
        <f t="shared" si="4"/>
        <v>0</v>
      </c>
      <c r="J31" s="107" t="s">
        <v>15</v>
      </c>
    </row>
    <row r="32" spans="2:10" x14ac:dyDescent="0.25">
      <c r="B32" s="2">
        <f t="shared" si="5"/>
        <v>2.0109999999999988</v>
      </c>
      <c r="C32" s="113" t="s">
        <v>42</v>
      </c>
      <c r="D32" s="112"/>
      <c r="E32" s="4"/>
      <c r="F32" s="5"/>
      <c r="G32" s="120">
        <f t="shared" si="3"/>
        <v>0</v>
      </c>
      <c r="H32" s="4"/>
      <c r="I32" s="120">
        <f t="shared" si="4"/>
        <v>0</v>
      </c>
      <c r="J32" s="107" t="s">
        <v>15</v>
      </c>
    </row>
    <row r="33" spans="2:10" x14ac:dyDescent="0.25">
      <c r="B33" s="2">
        <f t="shared" si="5"/>
        <v>2.0119999999999987</v>
      </c>
      <c r="C33" s="113" t="s">
        <v>43</v>
      </c>
      <c r="D33" s="112"/>
      <c r="E33" s="4"/>
      <c r="F33" s="5"/>
      <c r="G33" s="120">
        <f t="shared" si="3"/>
        <v>0</v>
      </c>
      <c r="H33" s="4"/>
      <c r="I33" s="120">
        <f t="shared" si="4"/>
        <v>0</v>
      </c>
      <c r="J33" s="107" t="s">
        <v>15</v>
      </c>
    </row>
    <row r="34" spans="2:10" x14ac:dyDescent="0.25">
      <c r="B34" s="2">
        <f t="shared" si="5"/>
        <v>2.0129999999999986</v>
      </c>
      <c r="C34" s="113" t="s">
        <v>44</v>
      </c>
      <c r="D34" s="112"/>
      <c r="E34" s="4"/>
      <c r="F34" s="5"/>
      <c r="G34" s="120">
        <f t="shared" si="3"/>
        <v>0</v>
      </c>
      <c r="H34" s="4"/>
      <c r="I34" s="120">
        <f t="shared" si="4"/>
        <v>0</v>
      </c>
      <c r="J34" s="107" t="s">
        <v>15</v>
      </c>
    </row>
    <row r="35" spans="2:10" x14ac:dyDescent="0.25">
      <c r="B35" s="2">
        <f t="shared" si="5"/>
        <v>2.0139999999999985</v>
      </c>
      <c r="C35" s="113" t="s">
        <v>45</v>
      </c>
      <c r="D35" s="112"/>
      <c r="E35" s="4"/>
      <c r="F35" s="5"/>
      <c r="G35" s="120">
        <f t="shared" si="3"/>
        <v>0</v>
      </c>
      <c r="H35" s="4"/>
      <c r="I35" s="120">
        <f t="shared" si="4"/>
        <v>0</v>
      </c>
      <c r="J35" s="107" t="s">
        <v>15</v>
      </c>
    </row>
    <row r="36" spans="2:10" x14ac:dyDescent="0.25">
      <c r="B36" s="2">
        <f t="shared" si="5"/>
        <v>2.0149999999999983</v>
      </c>
      <c r="C36" s="113" t="s">
        <v>46</v>
      </c>
      <c r="D36" s="112"/>
      <c r="E36" s="4"/>
      <c r="F36" s="5"/>
      <c r="G36" s="120">
        <f t="shared" si="3"/>
        <v>0</v>
      </c>
      <c r="H36" s="4"/>
      <c r="I36" s="120">
        <f t="shared" si="4"/>
        <v>0</v>
      </c>
      <c r="J36" s="107" t="s">
        <v>15</v>
      </c>
    </row>
    <row r="37" spans="2:10" x14ac:dyDescent="0.25">
      <c r="B37" s="2">
        <f t="shared" si="5"/>
        <v>2.0159999999999982</v>
      </c>
      <c r="C37" s="113" t="s">
        <v>47</v>
      </c>
      <c r="D37" s="112"/>
      <c r="E37" s="4"/>
      <c r="F37" s="5"/>
      <c r="G37" s="120">
        <f t="shared" si="3"/>
        <v>0</v>
      </c>
      <c r="H37" s="4"/>
      <c r="I37" s="120">
        <f t="shared" si="4"/>
        <v>0</v>
      </c>
      <c r="J37" s="107" t="s">
        <v>15</v>
      </c>
    </row>
    <row r="38" spans="2:10" x14ac:dyDescent="0.25">
      <c r="B38" s="8">
        <f t="shared" si="5"/>
        <v>2.0169999999999981</v>
      </c>
      <c r="C38" s="114" t="s">
        <v>48</v>
      </c>
      <c r="D38" s="115"/>
      <c r="E38" s="21"/>
      <c r="F38" s="22"/>
      <c r="G38" s="121">
        <f t="shared" si="3"/>
        <v>0</v>
      </c>
      <c r="H38" s="21"/>
      <c r="I38" s="121">
        <f t="shared" si="4"/>
        <v>0</v>
      </c>
      <c r="J38" s="108" t="s">
        <v>15</v>
      </c>
    </row>
    <row r="39" spans="2:10" x14ac:dyDescent="0.25">
      <c r="B39" s="29"/>
      <c r="C39" s="30"/>
      <c r="D39" s="29"/>
      <c r="E39" s="31"/>
      <c r="F39" s="32"/>
      <c r="G39" s="31"/>
      <c r="H39" s="31"/>
      <c r="I39" s="6">
        <f>SUM(I22:I38)</f>
        <v>0</v>
      </c>
      <c r="J39" s="19" t="s">
        <v>0</v>
      </c>
    </row>
    <row r="40" spans="2:10" x14ac:dyDescent="0.25">
      <c r="B40" s="23"/>
      <c r="C40" s="24" t="s">
        <v>49</v>
      </c>
      <c r="D40" s="25"/>
      <c r="E40" s="26"/>
      <c r="F40" s="27"/>
      <c r="G40" s="26"/>
      <c r="H40" s="26"/>
      <c r="I40" s="26"/>
      <c r="J40" s="28" t="s">
        <v>0</v>
      </c>
    </row>
    <row r="41" spans="2:10" x14ac:dyDescent="0.25">
      <c r="B41" s="9">
        <v>3.0009999999999999</v>
      </c>
      <c r="C41" s="109" t="s">
        <v>50</v>
      </c>
      <c r="D41" s="110"/>
      <c r="E41" s="10"/>
      <c r="F41" s="11"/>
      <c r="G41" s="119">
        <f>E41*F41</f>
        <v>0</v>
      </c>
      <c r="H41" s="10"/>
      <c r="I41" s="119">
        <f>IF(G41=H41,G41)</f>
        <v>0</v>
      </c>
      <c r="J41" s="106" t="s">
        <v>15</v>
      </c>
    </row>
    <row r="42" spans="2:10" x14ac:dyDescent="0.25">
      <c r="B42" s="2">
        <f>B41+0.001</f>
        <v>3.0019999999999998</v>
      </c>
      <c r="C42" s="113" t="s">
        <v>51</v>
      </c>
      <c r="D42" s="112"/>
      <c r="E42" s="4"/>
      <c r="F42" s="5"/>
      <c r="G42" s="120">
        <f t="shared" ref="G42:G46" si="6">E42*F42</f>
        <v>0</v>
      </c>
      <c r="H42" s="4"/>
      <c r="I42" s="120">
        <f>IF(G42=H42,G42)</f>
        <v>0</v>
      </c>
      <c r="J42" s="107" t="s">
        <v>15</v>
      </c>
    </row>
    <row r="43" spans="2:10" x14ac:dyDescent="0.25">
      <c r="B43" s="2">
        <f t="shared" ref="B43:B46" si="7">B42+0.001</f>
        <v>3.0029999999999997</v>
      </c>
      <c r="C43" s="111" t="s">
        <v>52</v>
      </c>
      <c r="D43" s="112"/>
      <c r="E43" s="4"/>
      <c r="F43" s="5"/>
      <c r="G43" s="120">
        <f t="shared" si="6"/>
        <v>0</v>
      </c>
      <c r="H43" s="4"/>
      <c r="I43" s="120">
        <f t="shared" ref="I43:I46" si="8">IF(G43=H43,G43)</f>
        <v>0</v>
      </c>
      <c r="J43" s="107" t="s">
        <v>15</v>
      </c>
    </row>
    <row r="44" spans="2:10" x14ac:dyDescent="0.25">
      <c r="B44" s="2">
        <f t="shared" si="7"/>
        <v>3.0039999999999996</v>
      </c>
      <c r="C44" s="113" t="s">
        <v>53</v>
      </c>
      <c r="D44" s="112"/>
      <c r="E44" s="4"/>
      <c r="F44" s="5"/>
      <c r="G44" s="120">
        <f t="shared" si="6"/>
        <v>0</v>
      </c>
      <c r="H44" s="4"/>
      <c r="I44" s="120">
        <f t="shared" si="8"/>
        <v>0</v>
      </c>
      <c r="J44" s="107" t="s">
        <v>15</v>
      </c>
    </row>
    <row r="45" spans="2:10" x14ac:dyDescent="0.25">
      <c r="B45" s="2">
        <f t="shared" si="7"/>
        <v>3.0049999999999994</v>
      </c>
      <c r="C45" s="113" t="s">
        <v>54</v>
      </c>
      <c r="D45" s="112"/>
      <c r="E45" s="4"/>
      <c r="F45" s="5"/>
      <c r="G45" s="120">
        <f t="shared" si="6"/>
        <v>0</v>
      </c>
      <c r="H45" s="4"/>
      <c r="I45" s="120">
        <f t="shared" si="8"/>
        <v>0</v>
      </c>
      <c r="J45" s="107" t="s">
        <v>15</v>
      </c>
    </row>
    <row r="46" spans="2:10" x14ac:dyDescent="0.25">
      <c r="B46" s="8">
        <f t="shared" si="7"/>
        <v>3.0059999999999993</v>
      </c>
      <c r="C46" s="114" t="s">
        <v>55</v>
      </c>
      <c r="D46" s="115"/>
      <c r="E46" s="21"/>
      <c r="F46" s="22"/>
      <c r="G46" s="121">
        <f t="shared" si="6"/>
        <v>0</v>
      </c>
      <c r="H46" s="21"/>
      <c r="I46" s="120">
        <f t="shared" si="8"/>
        <v>0</v>
      </c>
      <c r="J46" s="105" t="s">
        <v>15</v>
      </c>
    </row>
    <row r="47" spans="2:10" x14ac:dyDescent="0.25">
      <c r="B47" s="29"/>
      <c r="C47" s="30"/>
      <c r="D47" s="29"/>
      <c r="E47" s="31"/>
      <c r="F47" s="32"/>
      <c r="G47" s="31"/>
      <c r="H47" s="31"/>
      <c r="I47" s="6">
        <f>SUM(I41:I46)</f>
        <v>0</v>
      </c>
      <c r="J47" s="32" t="s">
        <v>0</v>
      </c>
    </row>
    <row r="48" spans="2:10" x14ac:dyDescent="0.25">
      <c r="B48" s="23"/>
      <c r="C48" s="24" t="s">
        <v>56</v>
      </c>
      <c r="D48" s="25"/>
      <c r="E48" s="26"/>
      <c r="F48" s="27"/>
      <c r="G48" s="26"/>
      <c r="H48" s="26"/>
      <c r="I48" s="26"/>
      <c r="J48" s="28" t="s">
        <v>0</v>
      </c>
    </row>
    <row r="49" spans="2:10" x14ac:dyDescent="0.25">
      <c r="B49" s="9">
        <v>4.0010000000000003</v>
      </c>
      <c r="C49" s="109" t="s">
        <v>57</v>
      </c>
      <c r="D49" s="110"/>
      <c r="E49" s="10"/>
      <c r="F49" s="20"/>
      <c r="G49" s="119">
        <f>E49*F49</f>
        <v>0</v>
      </c>
      <c r="H49" s="10"/>
      <c r="I49" s="119">
        <f>IF(G49=H49:H49,G49)</f>
        <v>0</v>
      </c>
      <c r="J49" s="106" t="s">
        <v>15</v>
      </c>
    </row>
    <row r="50" spans="2:10" x14ac:dyDescent="0.25">
      <c r="B50" s="2">
        <f>B49+0.001</f>
        <v>4.0020000000000007</v>
      </c>
      <c r="C50" s="113" t="s">
        <v>58</v>
      </c>
      <c r="D50" s="112"/>
      <c r="E50" s="4"/>
      <c r="F50" s="7"/>
      <c r="G50" s="120">
        <f t="shared" ref="G50:G59" si="9">E50*F50</f>
        <v>0</v>
      </c>
      <c r="H50" s="4"/>
      <c r="I50" s="120">
        <f t="shared" ref="I50:I59" si="10">IF(G50=H50:H50,G50)</f>
        <v>0</v>
      </c>
      <c r="J50" s="107" t="s">
        <v>15</v>
      </c>
    </row>
    <row r="51" spans="2:10" x14ac:dyDescent="0.25">
      <c r="B51" s="2">
        <f t="shared" ref="B51:B59" si="11">B50+0.001</f>
        <v>4.003000000000001</v>
      </c>
      <c r="C51" s="111" t="s">
        <v>59</v>
      </c>
      <c r="D51" s="112"/>
      <c r="E51" s="4"/>
      <c r="F51" s="7"/>
      <c r="G51" s="120">
        <f t="shared" si="9"/>
        <v>0</v>
      </c>
      <c r="H51" s="4"/>
      <c r="I51" s="120">
        <f t="shared" si="10"/>
        <v>0</v>
      </c>
      <c r="J51" s="107" t="s">
        <v>15</v>
      </c>
    </row>
    <row r="52" spans="2:10" x14ac:dyDescent="0.25">
      <c r="B52" s="2">
        <f t="shared" si="11"/>
        <v>4.0040000000000013</v>
      </c>
      <c r="C52" s="113" t="s">
        <v>60</v>
      </c>
      <c r="D52" s="112"/>
      <c r="E52" s="4"/>
      <c r="F52" s="7"/>
      <c r="G52" s="120">
        <f t="shared" si="9"/>
        <v>0</v>
      </c>
      <c r="H52" s="4"/>
      <c r="I52" s="120">
        <f t="shared" si="10"/>
        <v>0</v>
      </c>
      <c r="J52" s="107" t="s">
        <v>15</v>
      </c>
    </row>
    <row r="53" spans="2:10" x14ac:dyDescent="0.25">
      <c r="B53" s="2">
        <f t="shared" si="11"/>
        <v>4.0050000000000017</v>
      </c>
      <c r="C53" s="113" t="s">
        <v>61</v>
      </c>
      <c r="D53" s="112"/>
      <c r="E53" s="4"/>
      <c r="F53" s="7"/>
      <c r="G53" s="120">
        <f t="shared" si="9"/>
        <v>0</v>
      </c>
      <c r="H53" s="4"/>
      <c r="I53" s="120">
        <f t="shared" si="10"/>
        <v>0</v>
      </c>
      <c r="J53" s="107" t="s">
        <v>15</v>
      </c>
    </row>
    <row r="54" spans="2:10" x14ac:dyDescent="0.25">
      <c r="B54" s="2">
        <f t="shared" si="11"/>
        <v>4.006000000000002</v>
      </c>
      <c r="C54" s="113" t="s">
        <v>62</v>
      </c>
      <c r="D54" s="112"/>
      <c r="E54" s="4"/>
      <c r="F54" s="7"/>
      <c r="G54" s="120">
        <f t="shared" si="9"/>
        <v>0</v>
      </c>
      <c r="H54" s="4"/>
      <c r="I54" s="120">
        <f t="shared" si="10"/>
        <v>0</v>
      </c>
      <c r="J54" s="107" t="s">
        <v>15</v>
      </c>
    </row>
    <row r="55" spans="2:10" x14ac:dyDescent="0.25">
      <c r="B55" s="2">
        <f t="shared" si="11"/>
        <v>4.0070000000000023</v>
      </c>
      <c r="C55" s="113" t="s">
        <v>63</v>
      </c>
      <c r="D55" s="112"/>
      <c r="E55" s="4"/>
      <c r="F55" s="7"/>
      <c r="G55" s="120">
        <f t="shared" si="9"/>
        <v>0</v>
      </c>
      <c r="H55" s="4"/>
      <c r="I55" s="120">
        <f t="shared" si="10"/>
        <v>0</v>
      </c>
      <c r="J55" s="107" t="s">
        <v>15</v>
      </c>
    </row>
    <row r="56" spans="2:10" x14ac:dyDescent="0.25">
      <c r="B56" s="2">
        <f t="shared" si="11"/>
        <v>4.0080000000000027</v>
      </c>
      <c r="C56" s="113" t="s">
        <v>64</v>
      </c>
      <c r="D56" s="112"/>
      <c r="E56" s="4"/>
      <c r="F56" s="7"/>
      <c r="G56" s="120">
        <f t="shared" si="9"/>
        <v>0</v>
      </c>
      <c r="H56" s="4"/>
      <c r="I56" s="120">
        <f t="shared" si="10"/>
        <v>0</v>
      </c>
      <c r="J56" s="107" t="s">
        <v>15</v>
      </c>
    </row>
    <row r="57" spans="2:10" x14ac:dyDescent="0.25">
      <c r="B57" s="2">
        <f t="shared" si="11"/>
        <v>4.009000000000003</v>
      </c>
      <c r="C57" s="113" t="s">
        <v>65</v>
      </c>
      <c r="D57" s="112"/>
      <c r="E57" s="4"/>
      <c r="F57" s="7"/>
      <c r="G57" s="120">
        <f t="shared" si="9"/>
        <v>0</v>
      </c>
      <c r="H57" s="4"/>
      <c r="I57" s="120">
        <f t="shared" si="10"/>
        <v>0</v>
      </c>
      <c r="J57" s="107" t="s">
        <v>15</v>
      </c>
    </row>
    <row r="58" spans="2:10" x14ac:dyDescent="0.25">
      <c r="B58" s="2">
        <f t="shared" si="11"/>
        <v>4.0100000000000033</v>
      </c>
      <c r="C58" s="113" t="s">
        <v>66</v>
      </c>
      <c r="D58" s="112"/>
      <c r="E58" s="4"/>
      <c r="F58" s="7"/>
      <c r="G58" s="120">
        <f t="shared" si="9"/>
        <v>0</v>
      </c>
      <c r="H58" s="4"/>
      <c r="I58" s="120">
        <f t="shared" si="10"/>
        <v>0</v>
      </c>
      <c r="J58" s="107" t="s">
        <v>15</v>
      </c>
    </row>
    <row r="59" spans="2:10" x14ac:dyDescent="0.25">
      <c r="B59" s="8">
        <f t="shared" si="11"/>
        <v>4.0110000000000037</v>
      </c>
      <c r="C59" s="114" t="s">
        <v>67</v>
      </c>
      <c r="D59" s="115"/>
      <c r="E59" s="21"/>
      <c r="F59" s="33"/>
      <c r="G59" s="121">
        <f t="shared" si="9"/>
        <v>0</v>
      </c>
      <c r="H59" s="21"/>
      <c r="I59" s="120">
        <f t="shared" si="10"/>
        <v>0</v>
      </c>
      <c r="J59" s="105" t="s">
        <v>15</v>
      </c>
    </row>
    <row r="60" spans="2:10" x14ac:dyDescent="0.25">
      <c r="B60" s="29"/>
      <c r="C60" s="30"/>
      <c r="D60" s="29"/>
      <c r="E60" s="31"/>
      <c r="F60" s="32"/>
      <c r="G60" s="31"/>
      <c r="H60" s="31"/>
      <c r="I60" s="6">
        <f>SUM(I49:I59)</f>
        <v>0</v>
      </c>
      <c r="J60" s="32" t="s">
        <v>0</v>
      </c>
    </row>
    <row r="61" spans="2:10" x14ac:dyDescent="0.25">
      <c r="B61" s="23"/>
      <c r="C61" s="24" t="s">
        <v>68</v>
      </c>
      <c r="D61" s="25"/>
      <c r="E61" s="26"/>
      <c r="F61" s="27"/>
      <c r="G61" s="26"/>
      <c r="H61" s="26"/>
      <c r="I61" s="26"/>
      <c r="J61" s="28" t="s">
        <v>0</v>
      </c>
    </row>
    <row r="62" spans="2:10" x14ac:dyDescent="0.25">
      <c r="B62" s="9">
        <v>5.0010000000000003</v>
      </c>
      <c r="C62" s="109" t="s">
        <v>69</v>
      </c>
      <c r="D62" s="110"/>
      <c r="E62" s="10"/>
      <c r="F62" s="11"/>
      <c r="G62" s="119">
        <f>E62*F62</f>
        <v>0</v>
      </c>
      <c r="H62" s="10"/>
      <c r="I62" s="119">
        <f>IF(G62=H62,G62)</f>
        <v>0</v>
      </c>
      <c r="J62" s="106" t="s">
        <v>15</v>
      </c>
    </row>
    <row r="63" spans="2:10" x14ac:dyDescent="0.25">
      <c r="B63" s="2">
        <f>B62+0.001</f>
        <v>5.0020000000000007</v>
      </c>
      <c r="C63" s="113" t="s">
        <v>70</v>
      </c>
      <c r="D63" s="112"/>
      <c r="E63" s="4"/>
      <c r="F63" s="5"/>
      <c r="G63" s="120">
        <f t="shared" ref="G63:G75" si="12">E63*F63</f>
        <v>0</v>
      </c>
      <c r="H63" s="4"/>
      <c r="I63" s="120">
        <f t="shared" ref="I63:I75" si="13">IF(G63=H63,G63)</f>
        <v>0</v>
      </c>
      <c r="J63" s="107" t="s">
        <v>15</v>
      </c>
    </row>
    <row r="64" spans="2:10" x14ac:dyDescent="0.25">
      <c r="B64" s="2">
        <f t="shared" ref="B64:B75" si="14">B63+0.001</f>
        <v>5.003000000000001</v>
      </c>
      <c r="C64" s="111" t="s">
        <v>71</v>
      </c>
      <c r="D64" s="112"/>
      <c r="E64" s="4"/>
      <c r="F64" s="5"/>
      <c r="G64" s="120">
        <f t="shared" si="12"/>
        <v>0</v>
      </c>
      <c r="H64" s="4"/>
      <c r="I64" s="120">
        <f t="shared" si="13"/>
        <v>0</v>
      </c>
      <c r="J64" s="107" t="s">
        <v>15</v>
      </c>
    </row>
    <row r="65" spans="2:10" x14ac:dyDescent="0.25">
      <c r="B65" s="2">
        <f t="shared" si="14"/>
        <v>5.0040000000000013</v>
      </c>
      <c r="C65" s="113" t="s">
        <v>72</v>
      </c>
      <c r="D65" s="112"/>
      <c r="E65" s="4"/>
      <c r="F65" s="5"/>
      <c r="G65" s="120">
        <f t="shared" si="12"/>
        <v>0</v>
      </c>
      <c r="H65" s="4"/>
      <c r="I65" s="120">
        <f t="shared" si="13"/>
        <v>0</v>
      </c>
      <c r="J65" s="107" t="s">
        <v>15</v>
      </c>
    </row>
    <row r="66" spans="2:10" x14ac:dyDescent="0.25">
      <c r="B66" s="2">
        <f t="shared" si="14"/>
        <v>5.0050000000000017</v>
      </c>
      <c r="C66" s="113" t="s">
        <v>73</v>
      </c>
      <c r="D66" s="112"/>
      <c r="E66" s="4"/>
      <c r="F66" s="5"/>
      <c r="G66" s="120">
        <f t="shared" si="12"/>
        <v>0</v>
      </c>
      <c r="H66" s="4"/>
      <c r="I66" s="120">
        <f t="shared" si="13"/>
        <v>0</v>
      </c>
      <c r="J66" s="107" t="s">
        <v>15</v>
      </c>
    </row>
    <row r="67" spans="2:10" x14ac:dyDescent="0.25">
      <c r="B67" s="2">
        <f t="shared" si="14"/>
        <v>5.006000000000002</v>
      </c>
      <c r="C67" s="113" t="s">
        <v>74</v>
      </c>
      <c r="D67" s="112"/>
      <c r="E67" s="4"/>
      <c r="F67" s="5"/>
      <c r="G67" s="120">
        <f t="shared" si="12"/>
        <v>0</v>
      </c>
      <c r="H67" s="4"/>
      <c r="I67" s="120">
        <f t="shared" si="13"/>
        <v>0</v>
      </c>
      <c r="J67" s="107" t="s">
        <v>15</v>
      </c>
    </row>
    <row r="68" spans="2:10" x14ac:dyDescent="0.25">
      <c r="B68" s="2">
        <f t="shared" si="14"/>
        <v>5.0070000000000023</v>
      </c>
      <c r="C68" s="113" t="s">
        <v>75</v>
      </c>
      <c r="D68" s="112"/>
      <c r="E68" s="4"/>
      <c r="F68" s="5"/>
      <c r="G68" s="120">
        <f t="shared" si="12"/>
        <v>0</v>
      </c>
      <c r="H68" s="4"/>
      <c r="I68" s="120">
        <f t="shared" si="13"/>
        <v>0</v>
      </c>
      <c r="J68" s="107" t="s">
        <v>15</v>
      </c>
    </row>
    <row r="69" spans="2:10" x14ac:dyDescent="0.25">
      <c r="B69" s="2">
        <f t="shared" si="14"/>
        <v>5.0080000000000027</v>
      </c>
      <c r="C69" s="113" t="s">
        <v>76</v>
      </c>
      <c r="D69" s="112"/>
      <c r="E69" s="4"/>
      <c r="F69" s="5"/>
      <c r="G69" s="120">
        <f t="shared" si="12"/>
        <v>0</v>
      </c>
      <c r="H69" s="4"/>
      <c r="I69" s="120">
        <f t="shared" si="13"/>
        <v>0</v>
      </c>
      <c r="J69" s="107" t="s">
        <v>15</v>
      </c>
    </row>
    <row r="70" spans="2:10" x14ac:dyDescent="0.25">
      <c r="B70" s="2">
        <f t="shared" si="14"/>
        <v>5.009000000000003</v>
      </c>
      <c r="C70" s="113" t="s">
        <v>77</v>
      </c>
      <c r="D70" s="112"/>
      <c r="E70" s="4"/>
      <c r="F70" s="5"/>
      <c r="G70" s="120">
        <f t="shared" si="12"/>
        <v>0</v>
      </c>
      <c r="H70" s="4"/>
      <c r="I70" s="120">
        <f t="shared" si="13"/>
        <v>0</v>
      </c>
      <c r="J70" s="107" t="s">
        <v>15</v>
      </c>
    </row>
    <row r="71" spans="2:10" x14ac:dyDescent="0.25">
      <c r="B71" s="2">
        <f t="shared" si="14"/>
        <v>5.0100000000000033</v>
      </c>
      <c r="C71" s="113" t="s">
        <v>78</v>
      </c>
      <c r="D71" s="112"/>
      <c r="E71" s="4"/>
      <c r="F71" s="5"/>
      <c r="G71" s="120">
        <f t="shared" si="12"/>
        <v>0</v>
      </c>
      <c r="H71" s="4"/>
      <c r="I71" s="120">
        <f t="shared" si="13"/>
        <v>0</v>
      </c>
      <c r="J71" s="107" t="s">
        <v>15</v>
      </c>
    </row>
    <row r="72" spans="2:10" x14ac:dyDescent="0.25">
      <c r="B72" s="2">
        <f t="shared" si="14"/>
        <v>5.0110000000000037</v>
      </c>
      <c r="C72" s="113" t="s">
        <v>79</v>
      </c>
      <c r="D72" s="112"/>
      <c r="E72" s="4"/>
      <c r="F72" s="5"/>
      <c r="G72" s="120">
        <f t="shared" si="12"/>
        <v>0</v>
      </c>
      <c r="H72" s="4"/>
      <c r="I72" s="120">
        <f t="shared" si="13"/>
        <v>0</v>
      </c>
      <c r="J72" s="107" t="s">
        <v>15</v>
      </c>
    </row>
    <row r="73" spans="2:10" x14ac:dyDescent="0.25">
      <c r="B73" s="2">
        <f t="shared" si="14"/>
        <v>5.012000000000004</v>
      </c>
      <c r="C73" s="113" t="s">
        <v>80</v>
      </c>
      <c r="D73" s="112"/>
      <c r="E73" s="4"/>
      <c r="F73" s="5"/>
      <c r="G73" s="120">
        <f t="shared" si="12"/>
        <v>0</v>
      </c>
      <c r="H73" s="4"/>
      <c r="I73" s="120">
        <f t="shared" si="13"/>
        <v>0</v>
      </c>
      <c r="J73" s="107" t="s">
        <v>15</v>
      </c>
    </row>
    <row r="74" spans="2:10" x14ac:dyDescent="0.25">
      <c r="B74" s="2">
        <f t="shared" si="14"/>
        <v>5.0130000000000043</v>
      </c>
      <c r="C74" s="113" t="s">
        <v>81</v>
      </c>
      <c r="D74" s="112"/>
      <c r="E74" s="4"/>
      <c r="F74" s="5"/>
      <c r="G74" s="120">
        <f t="shared" si="12"/>
        <v>0</v>
      </c>
      <c r="H74" s="4"/>
      <c r="I74" s="120">
        <f t="shared" si="13"/>
        <v>0</v>
      </c>
      <c r="J74" s="107" t="s">
        <v>15</v>
      </c>
    </row>
    <row r="75" spans="2:10" x14ac:dyDescent="0.25">
      <c r="B75" s="8">
        <f t="shared" si="14"/>
        <v>5.0140000000000047</v>
      </c>
      <c r="C75" s="114" t="s">
        <v>82</v>
      </c>
      <c r="D75" s="115"/>
      <c r="E75" s="21"/>
      <c r="F75" s="22"/>
      <c r="G75" s="121">
        <f t="shared" si="12"/>
        <v>0</v>
      </c>
      <c r="H75" s="21"/>
      <c r="I75" s="120">
        <f t="shared" si="13"/>
        <v>0</v>
      </c>
      <c r="J75" s="105" t="s">
        <v>15</v>
      </c>
    </row>
    <row r="76" spans="2:10" x14ac:dyDescent="0.25">
      <c r="B76" s="29"/>
      <c r="C76" s="30"/>
      <c r="D76" s="29"/>
      <c r="E76" s="31"/>
      <c r="F76" s="32"/>
      <c r="G76" s="31"/>
      <c r="H76" s="31"/>
      <c r="I76" s="6">
        <f>SUM(I62:I75)</f>
        <v>0</v>
      </c>
      <c r="J76" s="32" t="s">
        <v>0</v>
      </c>
    </row>
    <row r="77" spans="2:10" x14ac:dyDescent="0.25">
      <c r="B77" s="23"/>
      <c r="C77" s="24" t="s">
        <v>83</v>
      </c>
      <c r="D77" s="25"/>
      <c r="E77" s="26"/>
      <c r="F77" s="27"/>
      <c r="G77" s="26"/>
      <c r="H77" s="26"/>
      <c r="I77" s="26"/>
      <c r="J77" s="28" t="s">
        <v>0</v>
      </c>
    </row>
    <row r="78" spans="2:10" x14ac:dyDescent="0.25">
      <c r="B78" s="9">
        <v>6.0010000000000003</v>
      </c>
      <c r="C78" s="109" t="s">
        <v>71</v>
      </c>
      <c r="D78" s="110"/>
      <c r="E78" s="10"/>
      <c r="F78" s="11"/>
      <c r="G78" s="119">
        <f>E78*F78</f>
        <v>0</v>
      </c>
      <c r="H78" s="10"/>
      <c r="I78" s="119">
        <f>IF(G78=H78,G78)</f>
        <v>0</v>
      </c>
      <c r="J78" s="106" t="s">
        <v>15</v>
      </c>
    </row>
    <row r="79" spans="2:10" x14ac:dyDescent="0.25">
      <c r="B79" s="2">
        <f>B78+0.001</f>
        <v>6.0020000000000007</v>
      </c>
      <c r="C79" s="113" t="s">
        <v>84</v>
      </c>
      <c r="D79" s="112"/>
      <c r="E79" s="4"/>
      <c r="F79" s="5"/>
      <c r="G79" s="120">
        <f t="shared" ref="G79:G86" si="15">E79*F79</f>
        <v>0</v>
      </c>
      <c r="H79" s="4"/>
      <c r="I79" s="120">
        <f t="shared" ref="I79:I86" si="16">IF(G79=H79,G79)</f>
        <v>0</v>
      </c>
      <c r="J79" s="107" t="s">
        <v>15</v>
      </c>
    </row>
    <row r="80" spans="2:10" x14ac:dyDescent="0.25">
      <c r="B80" s="2">
        <f t="shared" ref="B80:B86" si="17">B79+0.001</f>
        <v>6.003000000000001</v>
      </c>
      <c r="C80" s="111" t="s">
        <v>85</v>
      </c>
      <c r="D80" s="112"/>
      <c r="E80" s="4"/>
      <c r="F80" s="5"/>
      <c r="G80" s="120">
        <f t="shared" si="15"/>
        <v>0</v>
      </c>
      <c r="H80" s="4"/>
      <c r="I80" s="120">
        <f t="shared" si="16"/>
        <v>0</v>
      </c>
      <c r="J80" s="107" t="s">
        <v>15</v>
      </c>
    </row>
    <row r="81" spans="2:10" x14ac:dyDescent="0.25">
      <c r="B81" s="2">
        <f t="shared" si="17"/>
        <v>6.0040000000000013</v>
      </c>
      <c r="C81" s="113" t="s">
        <v>86</v>
      </c>
      <c r="D81" s="112"/>
      <c r="E81" s="4"/>
      <c r="F81" s="5"/>
      <c r="G81" s="120">
        <f t="shared" si="15"/>
        <v>0</v>
      </c>
      <c r="H81" s="4"/>
      <c r="I81" s="120">
        <f t="shared" si="16"/>
        <v>0</v>
      </c>
      <c r="J81" s="107" t="s">
        <v>15</v>
      </c>
    </row>
    <row r="82" spans="2:10" x14ac:dyDescent="0.25">
      <c r="B82" s="2">
        <f t="shared" si="17"/>
        <v>6.0050000000000017</v>
      </c>
      <c r="C82" s="113" t="s">
        <v>87</v>
      </c>
      <c r="D82" s="112"/>
      <c r="E82" s="4"/>
      <c r="F82" s="5"/>
      <c r="G82" s="120">
        <f t="shared" si="15"/>
        <v>0</v>
      </c>
      <c r="H82" s="4"/>
      <c r="I82" s="120">
        <f t="shared" si="16"/>
        <v>0</v>
      </c>
      <c r="J82" s="107" t="s">
        <v>15</v>
      </c>
    </row>
    <row r="83" spans="2:10" x14ac:dyDescent="0.25">
      <c r="B83" s="2">
        <f t="shared" si="17"/>
        <v>6.006000000000002</v>
      </c>
      <c r="C83" s="113" t="s">
        <v>88</v>
      </c>
      <c r="D83" s="112"/>
      <c r="E83" s="4"/>
      <c r="F83" s="5"/>
      <c r="G83" s="120">
        <f t="shared" si="15"/>
        <v>0</v>
      </c>
      <c r="H83" s="4"/>
      <c r="I83" s="120">
        <f t="shared" si="16"/>
        <v>0</v>
      </c>
      <c r="J83" s="107" t="s">
        <v>15</v>
      </c>
    </row>
    <row r="84" spans="2:10" x14ac:dyDescent="0.25">
      <c r="B84" s="2">
        <f t="shared" si="17"/>
        <v>6.0070000000000023</v>
      </c>
      <c r="C84" s="113" t="s">
        <v>89</v>
      </c>
      <c r="D84" s="112"/>
      <c r="E84" s="4"/>
      <c r="F84" s="5"/>
      <c r="G84" s="120">
        <f t="shared" si="15"/>
        <v>0</v>
      </c>
      <c r="H84" s="4"/>
      <c r="I84" s="120">
        <f t="shared" si="16"/>
        <v>0</v>
      </c>
      <c r="J84" s="107" t="s">
        <v>15</v>
      </c>
    </row>
    <row r="85" spans="2:10" x14ac:dyDescent="0.25">
      <c r="B85" s="2">
        <f t="shared" si="17"/>
        <v>6.0080000000000027</v>
      </c>
      <c r="C85" s="113" t="s">
        <v>90</v>
      </c>
      <c r="D85" s="112"/>
      <c r="E85" s="4"/>
      <c r="F85" s="5"/>
      <c r="G85" s="120">
        <f t="shared" si="15"/>
        <v>0</v>
      </c>
      <c r="H85" s="4"/>
      <c r="I85" s="120">
        <f t="shared" si="16"/>
        <v>0</v>
      </c>
      <c r="J85" s="107" t="s">
        <v>15</v>
      </c>
    </row>
    <row r="86" spans="2:10" x14ac:dyDescent="0.25">
      <c r="B86" s="8">
        <f t="shared" si="17"/>
        <v>6.009000000000003</v>
      </c>
      <c r="C86" s="114" t="s">
        <v>91</v>
      </c>
      <c r="D86" s="115"/>
      <c r="E86" s="21"/>
      <c r="F86" s="22"/>
      <c r="G86" s="121">
        <f t="shared" si="15"/>
        <v>0</v>
      </c>
      <c r="H86" s="21"/>
      <c r="I86" s="120">
        <f t="shared" si="16"/>
        <v>0</v>
      </c>
      <c r="J86" s="105" t="s">
        <v>15</v>
      </c>
    </row>
    <row r="87" spans="2:10" x14ac:dyDescent="0.25">
      <c r="B87" s="29"/>
      <c r="C87" s="30"/>
      <c r="D87" s="29"/>
      <c r="E87" s="31"/>
      <c r="F87" s="32"/>
      <c r="G87" s="31"/>
      <c r="H87" s="31"/>
      <c r="I87" s="6">
        <f>SUM(I78:I86)</f>
        <v>0</v>
      </c>
      <c r="J87" s="32"/>
    </row>
    <row r="88" spans="2:10" x14ac:dyDescent="0.25">
      <c r="B88" s="23"/>
      <c r="C88" s="24" t="s">
        <v>92</v>
      </c>
      <c r="D88" s="25"/>
      <c r="E88" s="26"/>
      <c r="F88" s="27"/>
      <c r="G88" s="26"/>
      <c r="H88" s="26"/>
      <c r="I88" s="26"/>
      <c r="J88" s="28"/>
    </row>
    <row r="89" spans="2:10" x14ac:dyDescent="0.25">
      <c r="B89" s="9">
        <v>7.0010000000000003</v>
      </c>
      <c r="C89" s="109" t="s">
        <v>93</v>
      </c>
      <c r="D89" s="110"/>
      <c r="E89" s="10"/>
      <c r="F89" s="11"/>
      <c r="G89" s="119">
        <f>E89*F89</f>
        <v>0</v>
      </c>
      <c r="H89" s="10"/>
      <c r="I89" s="119">
        <f>IF(G89=H89,G89)</f>
        <v>0</v>
      </c>
      <c r="J89" s="106" t="s">
        <v>15</v>
      </c>
    </row>
    <row r="90" spans="2:10" x14ac:dyDescent="0.25">
      <c r="B90" s="2">
        <f>B89+0.001</f>
        <v>7.0020000000000007</v>
      </c>
      <c r="C90" s="113" t="s">
        <v>94</v>
      </c>
      <c r="D90" s="112"/>
      <c r="E90" s="4"/>
      <c r="F90" s="5"/>
      <c r="G90" s="120">
        <f t="shared" ref="G90:G96" si="18">E90*F90</f>
        <v>0</v>
      </c>
      <c r="H90" s="4"/>
      <c r="I90" s="120">
        <f t="shared" ref="I90:I96" si="19">IF(G90=H90,G90)</f>
        <v>0</v>
      </c>
      <c r="J90" s="107" t="s">
        <v>15</v>
      </c>
    </row>
    <row r="91" spans="2:10" x14ac:dyDescent="0.25">
      <c r="B91" s="2">
        <f t="shared" ref="B91:B96" si="20">B90+0.001</f>
        <v>7.003000000000001</v>
      </c>
      <c r="C91" s="111" t="s">
        <v>95</v>
      </c>
      <c r="D91" s="112"/>
      <c r="E91" s="4"/>
      <c r="F91" s="5"/>
      <c r="G91" s="120">
        <f t="shared" si="18"/>
        <v>0</v>
      </c>
      <c r="H91" s="4"/>
      <c r="I91" s="120">
        <f t="shared" si="19"/>
        <v>0</v>
      </c>
      <c r="J91" s="107" t="s">
        <v>15</v>
      </c>
    </row>
    <row r="92" spans="2:10" x14ac:dyDescent="0.25">
      <c r="B92" s="2">
        <f t="shared" si="20"/>
        <v>7.0040000000000013</v>
      </c>
      <c r="C92" s="113" t="s">
        <v>96</v>
      </c>
      <c r="D92" s="112"/>
      <c r="E92" s="4"/>
      <c r="F92" s="5"/>
      <c r="G92" s="120">
        <f t="shared" si="18"/>
        <v>0</v>
      </c>
      <c r="H92" s="4"/>
      <c r="I92" s="120">
        <f t="shared" si="19"/>
        <v>0</v>
      </c>
      <c r="J92" s="107" t="s">
        <v>15</v>
      </c>
    </row>
    <row r="93" spans="2:10" x14ac:dyDescent="0.25">
      <c r="B93" s="2">
        <f t="shared" si="20"/>
        <v>7.0050000000000017</v>
      </c>
      <c r="C93" s="113" t="s">
        <v>97</v>
      </c>
      <c r="D93" s="112"/>
      <c r="E93" s="4"/>
      <c r="F93" s="5"/>
      <c r="G93" s="120">
        <f t="shared" si="18"/>
        <v>0</v>
      </c>
      <c r="H93" s="4"/>
      <c r="I93" s="120">
        <f t="shared" si="19"/>
        <v>0</v>
      </c>
      <c r="J93" s="107" t="s">
        <v>15</v>
      </c>
    </row>
    <row r="94" spans="2:10" x14ac:dyDescent="0.25">
      <c r="B94" s="2">
        <f t="shared" si="20"/>
        <v>7.006000000000002</v>
      </c>
      <c r="C94" s="113" t="s">
        <v>98</v>
      </c>
      <c r="D94" s="112"/>
      <c r="E94" s="4"/>
      <c r="F94" s="5"/>
      <c r="G94" s="120">
        <f t="shared" si="18"/>
        <v>0</v>
      </c>
      <c r="H94" s="4"/>
      <c r="I94" s="120">
        <f t="shared" si="19"/>
        <v>0</v>
      </c>
      <c r="J94" s="107" t="s">
        <v>15</v>
      </c>
    </row>
    <row r="95" spans="2:10" x14ac:dyDescent="0.25">
      <c r="B95" s="2">
        <f t="shared" si="20"/>
        <v>7.0070000000000023</v>
      </c>
      <c r="C95" s="113" t="s">
        <v>99</v>
      </c>
      <c r="D95" s="112"/>
      <c r="E95" s="4"/>
      <c r="F95" s="5"/>
      <c r="G95" s="120">
        <f t="shared" si="18"/>
        <v>0</v>
      </c>
      <c r="H95" s="4"/>
      <c r="I95" s="120">
        <f t="shared" si="19"/>
        <v>0</v>
      </c>
      <c r="J95" s="107" t="s">
        <v>15</v>
      </c>
    </row>
    <row r="96" spans="2:10" x14ac:dyDescent="0.25">
      <c r="B96" s="8">
        <f t="shared" si="20"/>
        <v>7.0080000000000027</v>
      </c>
      <c r="C96" s="114" t="s">
        <v>100</v>
      </c>
      <c r="D96" s="115"/>
      <c r="E96" s="21"/>
      <c r="F96" s="22"/>
      <c r="G96" s="121">
        <f t="shared" si="18"/>
        <v>0</v>
      </c>
      <c r="H96" s="21"/>
      <c r="I96" s="120">
        <f t="shared" si="19"/>
        <v>0</v>
      </c>
      <c r="J96" s="105" t="s">
        <v>15</v>
      </c>
    </row>
    <row r="97" spans="2:10" x14ac:dyDescent="0.25">
      <c r="B97" s="29"/>
      <c r="C97" s="30"/>
      <c r="D97" s="29"/>
      <c r="E97" s="31"/>
      <c r="F97" s="32"/>
      <c r="G97" s="31"/>
      <c r="H97" s="31"/>
      <c r="I97" s="6">
        <f>SUM(I89:I96)</f>
        <v>0</v>
      </c>
      <c r="J97" s="32"/>
    </row>
    <row r="98" spans="2:10" x14ac:dyDescent="0.25">
      <c r="B98" s="23"/>
      <c r="C98" s="24" t="s">
        <v>101</v>
      </c>
      <c r="D98" s="25"/>
      <c r="E98" s="26"/>
      <c r="F98" s="27"/>
      <c r="G98" s="26"/>
      <c r="H98" s="26"/>
      <c r="I98" s="26"/>
      <c r="J98" s="28" t="s">
        <v>0</v>
      </c>
    </row>
    <row r="99" spans="2:10" x14ac:dyDescent="0.25">
      <c r="B99" s="9">
        <v>8.0009999999999994</v>
      </c>
      <c r="C99" s="109" t="s">
        <v>102</v>
      </c>
      <c r="D99" s="110"/>
      <c r="E99" s="10"/>
      <c r="F99" s="11"/>
      <c r="G99" s="119">
        <f>E99*F99</f>
        <v>0</v>
      </c>
      <c r="H99" s="10"/>
      <c r="I99" s="119">
        <f>IF(G99=H99,G99)</f>
        <v>0</v>
      </c>
      <c r="J99" s="106" t="s">
        <v>15</v>
      </c>
    </row>
    <row r="100" spans="2:10" x14ac:dyDescent="0.25">
      <c r="B100" s="2">
        <f>B99+0.001</f>
        <v>8.0019999999999989</v>
      </c>
      <c r="C100" s="113" t="s">
        <v>103</v>
      </c>
      <c r="D100" s="112"/>
      <c r="E100" s="4"/>
      <c r="F100" s="5"/>
      <c r="G100" s="120">
        <f t="shared" ref="G100:G111" si="21">E100*F100</f>
        <v>0</v>
      </c>
      <c r="H100" s="4"/>
      <c r="I100" s="120">
        <f t="shared" ref="I100:I111" si="22">IF(G100=H100,G100)</f>
        <v>0</v>
      </c>
      <c r="J100" s="107" t="s">
        <v>15</v>
      </c>
    </row>
    <row r="101" spans="2:10" x14ac:dyDescent="0.25">
      <c r="B101" s="2">
        <f t="shared" ref="B101:B111" si="23">B100+0.001</f>
        <v>8.0029999999999983</v>
      </c>
      <c r="C101" s="111" t="s">
        <v>104</v>
      </c>
      <c r="D101" s="112"/>
      <c r="E101" s="4"/>
      <c r="F101" s="5"/>
      <c r="G101" s="120">
        <f t="shared" si="21"/>
        <v>0</v>
      </c>
      <c r="H101" s="4"/>
      <c r="I101" s="120">
        <f t="shared" si="22"/>
        <v>0</v>
      </c>
      <c r="J101" s="107" t="s">
        <v>15</v>
      </c>
    </row>
    <row r="102" spans="2:10" x14ac:dyDescent="0.25">
      <c r="B102" s="2">
        <f t="shared" si="23"/>
        <v>8.0039999999999978</v>
      </c>
      <c r="C102" s="113" t="s">
        <v>105</v>
      </c>
      <c r="D102" s="112"/>
      <c r="E102" s="4"/>
      <c r="F102" s="5"/>
      <c r="G102" s="120">
        <f t="shared" si="21"/>
        <v>0</v>
      </c>
      <c r="H102" s="4"/>
      <c r="I102" s="120">
        <f t="shared" si="22"/>
        <v>0</v>
      </c>
      <c r="J102" s="107" t="s">
        <v>15</v>
      </c>
    </row>
    <row r="103" spans="2:10" x14ac:dyDescent="0.25">
      <c r="B103" s="2">
        <f t="shared" si="23"/>
        <v>8.0049999999999972</v>
      </c>
      <c r="C103" s="113" t="s">
        <v>106</v>
      </c>
      <c r="D103" s="112"/>
      <c r="E103" s="4"/>
      <c r="F103" s="5"/>
      <c r="G103" s="120">
        <f t="shared" si="21"/>
        <v>0</v>
      </c>
      <c r="H103" s="4"/>
      <c r="I103" s="120">
        <f t="shared" si="22"/>
        <v>0</v>
      </c>
      <c r="J103" s="107" t="s">
        <v>15</v>
      </c>
    </row>
    <row r="104" spans="2:10" x14ac:dyDescent="0.25">
      <c r="B104" s="2">
        <f t="shared" si="23"/>
        <v>8.0059999999999967</v>
      </c>
      <c r="C104" s="113" t="s">
        <v>107</v>
      </c>
      <c r="D104" s="112"/>
      <c r="E104" s="4"/>
      <c r="F104" s="5"/>
      <c r="G104" s="120">
        <f t="shared" si="21"/>
        <v>0</v>
      </c>
      <c r="H104" s="4"/>
      <c r="I104" s="120">
        <f t="shared" si="22"/>
        <v>0</v>
      </c>
      <c r="J104" s="107" t="s">
        <v>15</v>
      </c>
    </row>
    <row r="105" spans="2:10" x14ac:dyDescent="0.25">
      <c r="B105" s="2">
        <f t="shared" si="23"/>
        <v>8.0069999999999961</v>
      </c>
      <c r="C105" s="113" t="s">
        <v>108</v>
      </c>
      <c r="D105" s="112"/>
      <c r="E105" s="4"/>
      <c r="F105" s="5"/>
      <c r="G105" s="120">
        <f t="shared" si="21"/>
        <v>0</v>
      </c>
      <c r="H105" s="4"/>
      <c r="I105" s="120">
        <f t="shared" si="22"/>
        <v>0</v>
      </c>
      <c r="J105" s="107" t="s">
        <v>15</v>
      </c>
    </row>
    <row r="106" spans="2:10" x14ac:dyDescent="0.25">
      <c r="B106" s="2">
        <f t="shared" si="23"/>
        <v>8.0079999999999956</v>
      </c>
      <c r="C106" s="113" t="s">
        <v>109</v>
      </c>
      <c r="D106" s="112"/>
      <c r="E106" s="4"/>
      <c r="F106" s="5"/>
      <c r="G106" s="120">
        <f t="shared" si="21"/>
        <v>0</v>
      </c>
      <c r="H106" s="4"/>
      <c r="I106" s="120">
        <f t="shared" si="22"/>
        <v>0</v>
      </c>
      <c r="J106" s="107" t="s">
        <v>15</v>
      </c>
    </row>
    <row r="107" spans="2:10" x14ac:dyDescent="0.25">
      <c r="B107" s="2">
        <f t="shared" si="23"/>
        <v>8.008999999999995</v>
      </c>
      <c r="C107" s="113" t="s">
        <v>110</v>
      </c>
      <c r="D107" s="112"/>
      <c r="E107" s="4"/>
      <c r="F107" s="5"/>
      <c r="G107" s="120">
        <f t="shared" si="21"/>
        <v>0</v>
      </c>
      <c r="H107" s="4"/>
      <c r="I107" s="120">
        <f t="shared" si="22"/>
        <v>0</v>
      </c>
      <c r="J107" s="107" t="s">
        <v>15</v>
      </c>
    </row>
    <row r="108" spans="2:10" x14ac:dyDescent="0.25">
      <c r="B108" s="2">
        <f t="shared" si="23"/>
        <v>8.0099999999999945</v>
      </c>
      <c r="C108" s="113" t="s">
        <v>111</v>
      </c>
      <c r="D108" s="112"/>
      <c r="E108" s="4"/>
      <c r="F108" s="5"/>
      <c r="G108" s="120">
        <f t="shared" si="21"/>
        <v>0</v>
      </c>
      <c r="H108" s="4"/>
      <c r="I108" s="120">
        <f t="shared" si="22"/>
        <v>0</v>
      </c>
      <c r="J108" s="107" t="s">
        <v>15</v>
      </c>
    </row>
    <row r="109" spans="2:10" x14ac:dyDescent="0.25">
      <c r="B109" s="2">
        <f t="shared" si="23"/>
        <v>8.0109999999999939</v>
      </c>
      <c r="C109" s="113" t="s">
        <v>112</v>
      </c>
      <c r="D109" s="112"/>
      <c r="E109" s="4"/>
      <c r="F109" s="5"/>
      <c r="G109" s="120">
        <f t="shared" si="21"/>
        <v>0</v>
      </c>
      <c r="H109" s="4"/>
      <c r="I109" s="120">
        <f t="shared" si="22"/>
        <v>0</v>
      </c>
      <c r="J109" s="107" t="s">
        <v>15</v>
      </c>
    </row>
    <row r="110" spans="2:10" x14ac:dyDescent="0.25">
      <c r="B110" s="2">
        <f t="shared" si="23"/>
        <v>8.0119999999999933</v>
      </c>
      <c r="C110" s="113" t="s">
        <v>113</v>
      </c>
      <c r="D110" s="112"/>
      <c r="E110" s="4"/>
      <c r="F110" s="5"/>
      <c r="G110" s="120">
        <f t="shared" si="21"/>
        <v>0</v>
      </c>
      <c r="H110" s="4"/>
      <c r="I110" s="120">
        <f t="shared" si="22"/>
        <v>0</v>
      </c>
      <c r="J110" s="107" t="s">
        <v>15</v>
      </c>
    </row>
    <row r="111" spans="2:10" x14ac:dyDescent="0.25">
      <c r="B111" s="8">
        <f t="shared" si="23"/>
        <v>8.0129999999999928</v>
      </c>
      <c r="C111" s="114" t="s">
        <v>114</v>
      </c>
      <c r="D111" s="115"/>
      <c r="E111" s="21"/>
      <c r="F111" s="22"/>
      <c r="G111" s="121">
        <f t="shared" si="21"/>
        <v>0</v>
      </c>
      <c r="H111" s="21"/>
      <c r="I111" s="120">
        <f t="shared" si="22"/>
        <v>0</v>
      </c>
      <c r="J111" s="105" t="s">
        <v>15</v>
      </c>
    </row>
    <row r="112" spans="2:10" x14ac:dyDescent="0.25">
      <c r="B112" s="29"/>
      <c r="C112" s="30"/>
      <c r="D112" s="29"/>
      <c r="E112" s="31"/>
      <c r="F112" s="32"/>
      <c r="G112" s="31"/>
      <c r="H112" s="31"/>
      <c r="I112" s="6">
        <f>SUM(I99:I111)</f>
        <v>0</v>
      </c>
      <c r="J112" s="32" t="s">
        <v>0</v>
      </c>
    </row>
    <row r="113" spans="2:10" x14ac:dyDescent="0.25">
      <c r="B113" s="23"/>
      <c r="C113" s="24" t="s">
        <v>115</v>
      </c>
      <c r="D113" s="25"/>
      <c r="E113" s="26"/>
      <c r="F113" s="27"/>
      <c r="G113" s="26"/>
      <c r="H113" s="26"/>
      <c r="I113" s="26"/>
      <c r="J113" s="28" t="s">
        <v>0</v>
      </c>
    </row>
    <row r="114" spans="2:10" x14ac:dyDescent="0.25">
      <c r="B114" s="9">
        <v>9.0009999999999994</v>
      </c>
      <c r="C114" s="109" t="s">
        <v>116</v>
      </c>
      <c r="D114" s="110"/>
      <c r="E114" s="10"/>
      <c r="F114" s="11"/>
      <c r="G114" s="119">
        <f>E114*F114</f>
        <v>0</v>
      </c>
      <c r="H114" s="10"/>
      <c r="I114" s="119">
        <f>IF(G114=H114,G114)</f>
        <v>0</v>
      </c>
      <c r="J114" s="106" t="s">
        <v>15</v>
      </c>
    </row>
    <row r="115" spans="2:10" x14ac:dyDescent="0.25">
      <c r="B115" s="2">
        <f>B114+0.001</f>
        <v>9.0019999999999989</v>
      </c>
      <c r="C115" s="113" t="s">
        <v>117</v>
      </c>
      <c r="D115" s="112"/>
      <c r="E115" s="4"/>
      <c r="F115" s="5"/>
      <c r="G115" s="120">
        <f t="shared" ref="G115:G123" si="24">E115*F115</f>
        <v>0</v>
      </c>
      <c r="H115" s="4"/>
      <c r="I115" s="120">
        <f t="shared" ref="I115:I123" si="25">IF(G115=H115,G115)</f>
        <v>0</v>
      </c>
      <c r="J115" s="107" t="s">
        <v>15</v>
      </c>
    </row>
    <row r="116" spans="2:10" x14ac:dyDescent="0.25">
      <c r="B116" s="2">
        <f t="shared" ref="B116:B123" si="26">B115+0.001</f>
        <v>9.0029999999999983</v>
      </c>
      <c r="C116" s="111" t="s">
        <v>118</v>
      </c>
      <c r="D116" s="112"/>
      <c r="E116" s="4"/>
      <c r="F116" s="5"/>
      <c r="G116" s="120">
        <f t="shared" si="24"/>
        <v>0</v>
      </c>
      <c r="H116" s="4"/>
      <c r="I116" s="120">
        <f t="shared" si="25"/>
        <v>0</v>
      </c>
      <c r="J116" s="107" t="s">
        <v>15</v>
      </c>
    </row>
    <row r="117" spans="2:10" x14ac:dyDescent="0.25">
      <c r="B117" s="2">
        <f t="shared" si="26"/>
        <v>9.0039999999999978</v>
      </c>
      <c r="C117" s="113" t="s">
        <v>119</v>
      </c>
      <c r="D117" s="112"/>
      <c r="E117" s="4"/>
      <c r="F117" s="5"/>
      <c r="G117" s="120">
        <f t="shared" si="24"/>
        <v>0</v>
      </c>
      <c r="H117" s="4"/>
      <c r="I117" s="120">
        <f t="shared" si="25"/>
        <v>0</v>
      </c>
      <c r="J117" s="107" t="s">
        <v>15</v>
      </c>
    </row>
    <row r="118" spans="2:10" x14ac:dyDescent="0.25">
      <c r="B118" s="2">
        <f t="shared" si="26"/>
        <v>9.0049999999999972</v>
      </c>
      <c r="C118" s="113" t="s">
        <v>120</v>
      </c>
      <c r="D118" s="112"/>
      <c r="E118" s="4"/>
      <c r="F118" s="5"/>
      <c r="G118" s="120">
        <f t="shared" si="24"/>
        <v>0</v>
      </c>
      <c r="H118" s="4"/>
      <c r="I118" s="120">
        <f t="shared" si="25"/>
        <v>0</v>
      </c>
      <c r="J118" s="107" t="s">
        <v>15</v>
      </c>
    </row>
    <row r="119" spans="2:10" x14ac:dyDescent="0.25">
      <c r="B119" s="2">
        <f t="shared" si="26"/>
        <v>9.0059999999999967</v>
      </c>
      <c r="C119" s="113" t="s">
        <v>121</v>
      </c>
      <c r="D119" s="112"/>
      <c r="E119" s="4"/>
      <c r="F119" s="5"/>
      <c r="G119" s="120">
        <f t="shared" si="24"/>
        <v>0</v>
      </c>
      <c r="H119" s="4"/>
      <c r="I119" s="120">
        <f t="shared" si="25"/>
        <v>0</v>
      </c>
      <c r="J119" s="107" t="s">
        <v>15</v>
      </c>
    </row>
    <row r="120" spans="2:10" x14ac:dyDescent="0.25">
      <c r="B120" s="2">
        <f t="shared" si="26"/>
        <v>9.0069999999999961</v>
      </c>
      <c r="C120" s="113" t="s">
        <v>122</v>
      </c>
      <c r="D120" s="112"/>
      <c r="E120" s="4"/>
      <c r="F120" s="5"/>
      <c r="G120" s="120">
        <f t="shared" si="24"/>
        <v>0</v>
      </c>
      <c r="H120" s="4"/>
      <c r="I120" s="120">
        <f t="shared" si="25"/>
        <v>0</v>
      </c>
      <c r="J120" s="107" t="s">
        <v>15</v>
      </c>
    </row>
    <row r="121" spans="2:10" x14ac:dyDescent="0.25">
      <c r="B121" s="2">
        <f t="shared" si="26"/>
        <v>9.0079999999999956</v>
      </c>
      <c r="C121" s="113" t="s">
        <v>123</v>
      </c>
      <c r="D121" s="112"/>
      <c r="E121" s="4"/>
      <c r="F121" s="5"/>
      <c r="G121" s="120">
        <f t="shared" si="24"/>
        <v>0</v>
      </c>
      <c r="H121" s="4"/>
      <c r="I121" s="120">
        <f t="shared" si="25"/>
        <v>0</v>
      </c>
      <c r="J121" s="107" t="s">
        <v>15</v>
      </c>
    </row>
    <row r="122" spans="2:10" x14ac:dyDescent="0.25">
      <c r="B122" s="2">
        <f t="shared" si="26"/>
        <v>9.008999999999995</v>
      </c>
      <c r="C122" s="113" t="s">
        <v>124</v>
      </c>
      <c r="D122" s="112"/>
      <c r="E122" s="4"/>
      <c r="F122" s="5"/>
      <c r="G122" s="120">
        <f t="shared" si="24"/>
        <v>0</v>
      </c>
      <c r="H122" s="4"/>
      <c r="I122" s="120">
        <f t="shared" si="25"/>
        <v>0</v>
      </c>
      <c r="J122" s="107" t="s">
        <v>15</v>
      </c>
    </row>
    <row r="123" spans="2:10" x14ac:dyDescent="0.25">
      <c r="B123" s="8">
        <f t="shared" si="26"/>
        <v>9.0099999999999945</v>
      </c>
      <c r="C123" s="114" t="s">
        <v>125</v>
      </c>
      <c r="D123" s="115"/>
      <c r="E123" s="21"/>
      <c r="F123" s="22"/>
      <c r="G123" s="121">
        <f t="shared" si="24"/>
        <v>0</v>
      </c>
      <c r="H123" s="21"/>
      <c r="I123" s="120">
        <f t="shared" si="25"/>
        <v>0</v>
      </c>
      <c r="J123" s="105" t="s">
        <v>15</v>
      </c>
    </row>
    <row r="124" spans="2:10" x14ac:dyDescent="0.25">
      <c r="B124" s="29"/>
      <c r="C124" s="30"/>
      <c r="D124" s="29"/>
      <c r="E124" s="31"/>
      <c r="F124" s="32"/>
      <c r="G124" s="31"/>
      <c r="H124" s="31"/>
      <c r="I124" s="6">
        <f>SUM(I114:I123)</f>
        <v>0</v>
      </c>
      <c r="J124" s="32"/>
    </row>
    <row r="125" spans="2:10" x14ac:dyDescent="0.25">
      <c r="B125" s="23"/>
      <c r="C125" s="24" t="s">
        <v>126</v>
      </c>
      <c r="D125" s="25"/>
      <c r="E125" s="26"/>
      <c r="F125" s="27"/>
      <c r="G125" s="26"/>
      <c r="H125" s="26"/>
      <c r="I125" s="26"/>
      <c r="J125" s="28"/>
    </row>
    <row r="126" spans="2:10" x14ac:dyDescent="0.25">
      <c r="B126" s="9">
        <v>10.000999999999999</v>
      </c>
      <c r="C126" s="109" t="s">
        <v>127</v>
      </c>
      <c r="D126" s="110"/>
      <c r="E126" s="10"/>
      <c r="F126" s="11"/>
      <c r="G126" s="119">
        <f>E126*F126</f>
        <v>0</v>
      </c>
      <c r="H126" s="10"/>
      <c r="I126" s="119">
        <f>IF(G126=H126,G126)</f>
        <v>0</v>
      </c>
      <c r="J126" s="106" t="s">
        <v>15</v>
      </c>
    </row>
    <row r="127" spans="2:10" x14ac:dyDescent="0.25">
      <c r="B127" s="2">
        <f>B126+0.001</f>
        <v>10.001999999999999</v>
      </c>
      <c r="C127" s="113" t="s">
        <v>128</v>
      </c>
      <c r="D127" s="112"/>
      <c r="E127" s="4"/>
      <c r="F127" s="5"/>
      <c r="G127" s="120">
        <f t="shared" ref="G127:G134" si="27">E127*F127</f>
        <v>0</v>
      </c>
      <c r="H127" s="4"/>
      <c r="I127" s="120">
        <f t="shared" ref="I127:I134" si="28">IF(G127=H127,G127)</f>
        <v>0</v>
      </c>
      <c r="J127" s="107" t="s">
        <v>15</v>
      </c>
    </row>
    <row r="128" spans="2:10" x14ac:dyDescent="0.25">
      <c r="B128" s="2">
        <f t="shared" ref="B128:B134" si="29">B127+0.001</f>
        <v>10.002999999999998</v>
      </c>
      <c r="C128" s="111" t="s">
        <v>129</v>
      </c>
      <c r="D128" s="112"/>
      <c r="E128" s="4"/>
      <c r="F128" s="5"/>
      <c r="G128" s="120">
        <f t="shared" si="27"/>
        <v>0</v>
      </c>
      <c r="H128" s="4"/>
      <c r="I128" s="120">
        <f t="shared" si="28"/>
        <v>0</v>
      </c>
      <c r="J128" s="107" t="s">
        <v>15</v>
      </c>
    </row>
    <row r="129" spans="2:10" x14ac:dyDescent="0.25">
      <c r="B129" s="2">
        <f t="shared" si="29"/>
        <v>10.003999999999998</v>
      </c>
      <c r="C129" s="113" t="s">
        <v>130</v>
      </c>
      <c r="D129" s="112"/>
      <c r="E129" s="4"/>
      <c r="F129" s="5"/>
      <c r="G129" s="120">
        <f t="shared" si="27"/>
        <v>0</v>
      </c>
      <c r="H129" s="4"/>
      <c r="I129" s="120">
        <f t="shared" si="28"/>
        <v>0</v>
      </c>
      <c r="J129" s="107" t="s">
        <v>15</v>
      </c>
    </row>
    <row r="130" spans="2:10" x14ac:dyDescent="0.25">
      <c r="B130" s="2">
        <f t="shared" si="29"/>
        <v>10.004999999999997</v>
      </c>
      <c r="C130" s="113" t="s">
        <v>131</v>
      </c>
      <c r="D130" s="112"/>
      <c r="E130" s="4"/>
      <c r="F130" s="5"/>
      <c r="G130" s="120">
        <f t="shared" si="27"/>
        <v>0</v>
      </c>
      <c r="H130" s="4"/>
      <c r="I130" s="120">
        <f t="shared" si="28"/>
        <v>0</v>
      </c>
      <c r="J130" s="107" t="s">
        <v>15</v>
      </c>
    </row>
    <row r="131" spans="2:10" x14ac:dyDescent="0.25">
      <c r="B131" s="2">
        <f t="shared" si="29"/>
        <v>10.005999999999997</v>
      </c>
      <c r="C131" s="113" t="s">
        <v>132</v>
      </c>
      <c r="D131" s="112"/>
      <c r="E131" s="4"/>
      <c r="F131" s="5"/>
      <c r="G131" s="120">
        <f t="shared" si="27"/>
        <v>0</v>
      </c>
      <c r="H131" s="4"/>
      <c r="I131" s="120">
        <f t="shared" si="28"/>
        <v>0</v>
      </c>
      <c r="J131" s="107" t="s">
        <v>15</v>
      </c>
    </row>
    <row r="132" spans="2:10" x14ac:dyDescent="0.25">
      <c r="B132" s="2">
        <f t="shared" si="29"/>
        <v>10.006999999999996</v>
      </c>
      <c r="C132" s="113" t="s">
        <v>133</v>
      </c>
      <c r="D132" s="112"/>
      <c r="E132" s="4"/>
      <c r="F132" s="5"/>
      <c r="G132" s="120">
        <f t="shared" si="27"/>
        <v>0</v>
      </c>
      <c r="H132" s="4"/>
      <c r="I132" s="120">
        <f t="shared" si="28"/>
        <v>0</v>
      </c>
      <c r="J132" s="107" t="s">
        <v>15</v>
      </c>
    </row>
    <row r="133" spans="2:10" x14ac:dyDescent="0.25">
      <c r="B133" s="2">
        <f t="shared" si="29"/>
        <v>10.007999999999996</v>
      </c>
      <c r="C133" s="113" t="s">
        <v>134</v>
      </c>
      <c r="D133" s="112"/>
      <c r="E133" s="4"/>
      <c r="F133" s="5"/>
      <c r="G133" s="120">
        <f t="shared" si="27"/>
        <v>0</v>
      </c>
      <c r="H133" s="4"/>
      <c r="I133" s="120">
        <f t="shared" si="28"/>
        <v>0</v>
      </c>
      <c r="J133" s="107" t="s">
        <v>15</v>
      </c>
    </row>
    <row r="134" spans="2:10" x14ac:dyDescent="0.25">
      <c r="B134" s="8">
        <f t="shared" si="29"/>
        <v>10.008999999999995</v>
      </c>
      <c r="C134" s="114" t="s">
        <v>135</v>
      </c>
      <c r="D134" s="115"/>
      <c r="E134" s="21"/>
      <c r="F134" s="22"/>
      <c r="G134" s="121">
        <f t="shared" si="27"/>
        <v>0</v>
      </c>
      <c r="H134" s="21"/>
      <c r="I134" s="120">
        <f t="shared" si="28"/>
        <v>0</v>
      </c>
      <c r="J134" s="105" t="s">
        <v>15</v>
      </c>
    </row>
    <row r="135" spans="2:10" x14ac:dyDescent="0.25">
      <c r="B135" s="29"/>
      <c r="C135" s="30"/>
      <c r="D135" s="29"/>
      <c r="E135" s="31"/>
      <c r="F135" s="32"/>
      <c r="G135" s="31"/>
      <c r="H135" s="31"/>
      <c r="I135" s="6">
        <f>SUM(I126:I134)</f>
        <v>0</v>
      </c>
      <c r="J135" s="32"/>
    </row>
    <row r="136" spans="2:10" x14ac:dyDescent="0.25">
      <c r="B136" s="23"/>
      <c r="C136" s="24" t="s">
        <v>136</v>
      </c>
      <c r="D136" s="25"/>
      <c r="E136" s="26"/>
      <c r="F136" s="27"/>
      <c r="G136" s="26"/>
      <c r="H136" s="26"/>
      <c r="I136" s="26"/>
      <c r="J136" s="28" t="s">
        <v>0</v>
      </c>
    </row>
    <row r="137" spans="2:10" x14ac:dyDescent="0.25">
      <c r="B137" s="9">
        <v>11.000999999999999</v>
      </c>
      <c r="C137" s="109" t="s">
        <v>137</v>
      </c>
      <c r="D137" s="110"/>
      <c r="E137" s="10"/>
      <c r="F137" s="11"/>
      <c r="G137" s="119">
        <f>E137*F137</f>
        <v>0</v>
      </c>
      <c r="H137" s="10"/>
      <c r="I137" s="119">
        <f>IF(G137=H137,G137)</f>
        <v>0</v>
      </c>
      <c r="J137" s="106" t="s">
        <v>15</v>
      </c>
    </row>
    <row r="138" spans="2:10" x14ac:dyDescent="0.25">
      <c r="B138" s="2">
        <f>B137+0.001</f>
        <v>11.001999999999999</v>
      </c>
      <c r="C138" s="113" t="s">
        <v>138</v>
      </c>
      <c r="D138" s="112"/>
      <c r="E138" s="4"/>
      <c r="F138" s="5"/>
      <c r="G138" s="120">
        <f t="shared" ref="G138:G140" si="30">E138*F138</f>
        <v>0</v>
      </c>
      <c r="H138" s="4"/>
      <c r="I138" s="120">
        <f t="shared" ref="I138:I140" si="31">IF(G138=H138,G138)</f>
        <v>0</v>
      </c>
      <c r="J138" s="107" t="s">
        <v>15</v>
      </c>
    </row>
    <row r="139" spans="2:10" x14ac:dyDescent="0.25">
      <c r="B139" s="2">
        <f t="shared" ref="B139:B140" si="32">B138+0.001</f>
        <v>11.002999999999998</v>
      </c>
      <c r="C139" s="111" t="s">
        <v>139</v>
      </c>
      <c r="D139" s="112"/>
      <c r="E139" s="4"/>
      <c r="F139" s="5"/>
      <c r="G139" s="120">
        <f t="shared" si="30"/>
        <v>0</v>
      </c>
      <c r="H139" s="4"/>
      <c r="I139" s="120">
        <f t="shared" si="31"/>
        <v>0</v>
      </c>
      <c r="J139" s="107" t="s">
        <v>15</v>
      </c>
    </row>
    <row r="140" spans="2:10" x14ac:dyDescent="0.25">
      <c r="B140" s="8">
        <f t="shared" si="32"/>
        <v>11.003999999999998</v>
      </c>
      <c r="C140" s="114" t="s">
        <v>140</v>
      </c>
      <c r="D140" s="115"/>
      <c r="E140" s="21"/>
      <c r="F140" s="22"/>
      <c r="G140" s="121">
        <f t="shared" si="30"/>
        <v>0</v>
      </c>
      <c r="H140" s="21"/>
      <c r="I140" s="120">
        <f t="shared" si="31"/>
        <v>0</v>
      </c>
      <c r="J140" s="105" t="s">
        <v>15</v>
      </c>
    </row>
    <row r="141" spans="2:10" x14ac:dyDescent="0.25">
      <c r="B141" s="29"/>
      <c r="C141" s="30"/>
      <c r="D141" s="29"/>
      <c r="E141" s="31"/>
      <c r="F141" s="32"/>
      <c r="G141" s="31"/>
      <c r="H141" s="31"/>
      <c r="I141" s="6">
        <f>SUM(I137:I140)</f>
        <v>0</v>
      </c>
      <c r="J141" s="32"/>
    </row>
    <row r="142" spans="2:10" x14ac:dyDescent="0.25">
      <c r="B142" s="23"/>
      <c r="C142" s="24" t="s">
        <v>141</v>
      </c>
      <c r="D142" s="25"/>
      <c r="E142" s="26"/>
      <c r="F142" s="27"/>
      <c r="G142" s="26"/>
      <c r="H142" s="26"/>
      <c r="I142" s="26"/>
      <c r="J142" s="28"/>
    </row>
    <row r="143" spans="2:10" x14ac:dyDescent="0.25">
      <c r="B143" s="9">
        <v>12.000999999999999</v>
      </c>
      <c r="C143" s="109" t="s">
        <v>142</v>
      </c>
      <c r="D143" s="110"/>
      <c r="E143" s="10"/>
      <c r="F143" s="11"/>
      <c r="G143" s="119">
        <f>E143*F143</f>
        <v>0</v>
      </c>
      <c r="H143" s="10"/>
      <c r="I143" s="119">
        <f>IF(G143=H143,G143)</f>
        <v>0</v>
      </c>
      <c r="J143" s="106" t="s">
        <v>15</v>
      </c>
    </row>
    <row r="144" spans="2:10" x14ac:dyDescent="0.25">
      <c r="B144" s="2">
        <f>B143+0.001</f>
        <v>12.001999999999999</v>
      </c>
      <c r="C144" s="113" t="s">
        <v>143</v>
      </c>
      <c r="D144" s="112"/>
      <c r="E144" s="4"/>
      <c r="F144" s="5"/>
      <c r="G144" s="120">
        <f t="shared" ref="G144:G158" si="33">E144*F144</f>
        <v>0</v>
      </c>
      <c r="H144" s="4"/>
      <c r="I144" s="120">
        <f t="shared" ref="I144:I158" si="34">IF(G144=H144,G144)</f>
        <v>0</v>
      </c>
      <c r="J144" s="107" t="s">
        <v>15</v>
      </c>
    </row>
    <row r="145" spans="2:10" x14ac:dyDescent="0.25">
      <c r="B145" s="2">
        <f t="shared" ref="B145:B158" si="35">B144+0.001</f>
        <v>12.002999999999998</v>
      </c>
      <c r="C145" s="111" t="s">
        <v>144</v>
      </c>
      <c r="D145" s="112"/>
      <c r="E145" s="4"/>
      <c r="F145" s="5"/>
      <c r="G145" s="120">
        <f t="shared" si="33"/>
        <v>0</v>
      </c>
      <c r="H145" s="4"/>
      <c r="I145" s="120">
        <f t="shared" si="34"/>
        <v>0</v>
      </c>
      <c r="J145" s="107" t="s">
        <v>15</v>
      </c>
    </row>
    <row r="146" spans="2:10" x14ac:dyDescent="0.25">
      <c r="B146" s="2">
        <f t="shared" si="35"/>
        <v>12.003999999999998</v>
      </c>
      <c r="C146" s="113" t="s">
        <v>145</v>
      </c>
      <c r="D146" s="112"/>
      <c r="E146" s="4"/>
      <c r="F146" s="5"/>
      <c r="G146" s="120">
        <f t="shared" si="33"/>
        <v>0</v>
      </c>
      <c r="H146" s="4"/>
      <c r="I146" s="120">
        <f t="shared" si="34"/>
        <v>0</v>
      </c>
      <c r="J146" s="107" t="s">
        <v>15</v>
      </c>
    </row>
    <row r="147" spans="2:10" x14ac:dyDescent="0.25">
      <c r="B147" s="2">
        <f t="shared" si="35"/>
        <v>12.004999999999997</v>
      </c>
      <c r="C147" s="113" t="s">
        <v>146</v>
      </c>
      <c r="D147" s="112"/>
      <c r="E147" s="4"/>
      <c r="F147" s="5"/>
      <c r="G147" s="120">
        <f t="shared" si="33"/>
        <v>0</v>
      </c>
      <c r="H147" s="4"/>
      <c r="I147" s="120">
        <f t="shared" si="34"/>
        <v>0</v>
      </c>
      <c r="J147" s="107" t="s">
        <v>15</v>
      </c>
    </row>
    <row r="148" spans="2:10" x14ac:dyDescent="0.25">
      <c r="B148" s="2">
        <f t="shared" si="35"/>
        <v>12.005999999999997</v>
      </c>
      <c r="C148" s="113" t="s">
        <v>147</v>
      </c>
      <c r="D148" s="112"/>
      <c r="E148" s="4"/>
      <c r="F148" s="5"/>
      <c r="G148" s="120">
        <f t="shared" si="33"/>
        <v>0</v>
      </c>
      <c r="H148" s="4"/>
      <c r="I148" s="120">
        <f t="shared" si="34"/>
        <v>0</v>
      </c>
      <c r="J148" s="107" t="s">
        <v>15</v>
      </c>
    </row>
    <row r="149" spans="2:10" x14ac:dyDescent="0.25">
      <c r="B149" s="2">
        <f t="shared" si="35"/>
        <v>12.006999999999996</v>
      </c>
      <c r="C149" s="113" t="s">
        <v>148</v>
      </c>
      <c r="D149" s="112"/>
      <c r="E149" s="4"/>
      <c r="F149" s="5"/>
      <c r="G149" s="120">
        <f t="shared" si="33"/>
        <v>0</v>
      </c>
      <c r="H149" s="4"/>
      <c r="I149" s="120">
        <f t="shared" si="34"/>
        <v>0</v>
      </c>
      <c r="J149" s="107" t="s">
        <v>15</v>
      </c>
    </row>
    <row r="150" spans="2:10" x14ac:dyDescent="0.25">
      <c r="B150" s="2">
        <f t="shared" si="35"/>
        <v>12.007999999999996</v>
      </c>
      <c r="C150" s="113" t="s">
        <v>149</v>
      </c>
      <c r="D150" s="112"/>
      <c r="E150" s="4"/>
      <c r="F150" s="5"/>
      <c r="G150" s="120">
        <f t="shared" si="33"/>
        <v>0</v>
      </c>
      <c r="H150" s="4"/>
      <c r="I150" s="120">
        <f t="shared" si="34"/>
        <v>0</v>
      </c>
      <c r="J150" s="107" t="s">
        <v>15</v>
      </c>
    </row>
    <row r="151" spans="2:10" x14ac:dyDescent="0.25">
      <c r="B151" s="2">
        <f t="shared" si="35"/>
        <v>12.008999999999995</v>
      </c>
      <c r="C151" s="113" t="s">
        <v>150</v>
      </c>
      <c r="D151" s="112"/>
      <c r="E151" s="4"/>
      <c r="F151" s="5"/>
      <c r="G151" s="120">
        <f t="shared" si="33"/>
        <v>0</v>
      </c>
      <c r="H151" s="4"/>
      <c r="I151" s="120">
        <f t="shared" si="34"/>
        <v>0</v>
      </c>
      <c r="J151" s="107" t="s">
        <v>15</v>
      </c>
    </row>
    <row r="152" spans="2:10" x14ac:dyDescent="0.25">
      <c r="B152" s="2">
        <f t="shared" si="35"/>
        <v>12.009999999999994</v>
      </c>
      <c r="C152" s="113" t="s">
        <v>151</v>
      </c>
      <c r="D152" s="112"/>
      <c r="E152" s="4"/>
      <c r="F152" s="5"/>
      <c r="G152" s="120">
        <f t="shared" si="33"/>
        <v>0</v>
      </c>
      <c r="H152" s="4"/>
      <c r="I152" s="120">
        <f t="shared" si="34"/>
        <v>0</v>
      </c>
      <c r="J152" s="107" t="s">
        <v>15</v>
      </c>
    </row>
    <row r="153" spans="2:10" x14ac:dyDescent="0.25">
      <c r="B153" s="2">
        <f t="shared" si="35"/>
        <v>12.010999999999994</v>
      </c>
      <c r="C153" s="113" t="s">
        <v>152</v>
      </c>
      <c r="D153" s="112"/>
      <c r="E153" s="4"/>
      <c r="F153" s="5"/>
      <c r="G153" s="120">
        <f t="shared" si="33"/>
        <v>0</v>
      </c>
      <c r="H153" s="4"/>
      <c r="I153" s="120">
        <f t="shared" si="34"/>
        <v>0</v>
      </c>
      <c r="J153" s="107" t="s">
        <v>15</v>
      </c>
    </row>
    <row r="154" spans="2:10" x14ac:dyDescent="0.25">
      <c r="B154" s="2">
        <f t="shared" si="35"/>
        <v>12.011999999999993</v>
      </c>
      <c r="C154" s="113" t="s">
        <v>153</v>
      </c>
      <c r="D154" s="112"/>
      <c r="E154" s="4"/>
      <c r="F154" s="5"/>
      <c r="G154" s="120">
        <f t="shared" si="33"/>
        <v>0</v>
      </c>
      <c r="H154" s="4"/>
      <c r="I154" s="120">
        <f t="shared" si="34"/>
        <v>0</v>
      </c>
      <c r="J154" s="107" t="s">
        <v>15</v>
      </c>
    </row>
    <row r="155" spans="2:10" x14ac:dyDescent="0.25">
      <c r="B155" s="2">
        <f t="shared" si="35"/>
        <v>12.012999999999993</v>
      </c>
      <c r="C155" s="113" t="s">
        <v>154</v>
      </c>
      <c r="D155" s="112"/>
      <c r="E155" s="4"/>
      <c r="F155" s="5"/>
      <c r="G155" s="120">
        <f t="shared" si="33"/>
        <v>0</v>
      </c>
      <c r="H155" s="4"/>
      <c r="I155" s="120">
        <f t="shared" si="34"/>
        <v>0</v>
      </c>
      <c r="J155" s="107" t="s">
        <v>15</v>
      </c>
    </row>
    <row r="156" spans="2:10" x14ac:dyDescent="0.25">
      <c r="B156" s="2">
        <f t="shared" si="35"/>
        <v>12.013999999999992</v>
      </c>
      <c r="C156" s="113" t="s">
        <v>155</v>
      </c>
      <c r="D156" s="112"/>
      <c r="E156" s="4"/>
      <c r="F156" s="5"/>
      <c r="G156" s="120">
        <f t="shared" si="33"/>
        <v>0</v>
      </c>
      <c r="H156" s="4"/>
      <c r="I156" s="120">
        <f t="shared" si="34"/>
        <v>0</v>
      </c>
      <c r="J156" s="107" t="s">
        <v>15</v>
      </c>
    </row>
    <row r="157" spans="2:10" x14ac:dyDescent="0.25">
      <c r="B157" s="2">
        <f t="shared" si="35"/>
        <v>12.014999999999992</v>
      </c>
      <c r="C157" s="113" t="s">
        <v>156</v>
      </c>
      <c r="D157" s="112"/>
      <c r="E157" s="4"/>
      <c r="F157" s="5"/>
      <c r="G157" s="120">
        <f t="shared" si="33"/>
        <v>0</v>
      </c>
      <c r="H157" s="4"/>
      <c r="I157" s="120">
        <f t="shared" si="34"/>
        <v>0</v>
      </c>
      <c r="J157" s="107" t="s">
        <v>15</v>
      </c>
    </row>
    <row r="158" spans="2:10" x14ac:dyDescent="0.25">
      <c r="B158" s="8">
        <f t="shared" si="35"/>
        <v>12.015999999999991</v>
      </c>
      <c r="C158" s="114" t="s">
        <v>157</v>
      </c>
      <c r="D158" s="115"/>
      <c r="E158" s="21"/>
      <c r="F158" s="22"/>
      <c r="G158" s="121">
        <f t="shared" si="33"/>
        <v>0</v>
      </c>
      <c r="H158" s="21"/>
      <c r="I158" s="120">
        <f t="shared" si="34"/>
        <v>0</v>
      </c>
      <c r="J158" s="105" t="s">
        <v>15</v>
      </c>
    </row>
    <row r="159" spans="2:10" x14ac:dyDescent="0.25">
      <c r="B159" s="29"/>
      <c r="C159" s="30"/>
      <c r="D159" s="29"/>
      <c r="E159" s="31"/>
      <c r="F159" s="32"/>
      <c r="G159" s="31"/>
      <c r="H159" s="31"/>
      <c r="I159" s="6">
        <f>SUM(I143:I158)</f>
        <v>0</v>
      </c>
      <c r="J159" s="32" t="s">
        <v>0</v>
      </c>
    </row>
    <row r="160" spans="2:10" x14ac:dyDescent="0.25">
      <c r="B160" s="23"/>
      <c r="C160" s="24" t="s">
        <v>158</v>
      </c>
      <c r="D160" s="25"/>
      <c r="E160" s="26"/>
      <c r="F160" s="27"/>
      <c r="G160" s="26"/>
      <c r="H160" s="26"/>
      <c r="I160" s="26"/>
      <c r="J160" s="28" t="s">
        <v>0</v>
      </c>
    </row>
    <row r="161" spans="2:10" x14ac:dyDescent="0.25">
      <c r="B161" s="9">
        <v>13.000999999999999</v>
      </c>
      <c r="C161" s="109" t="s">
        <v>159</v>
      </c>
      <c r="D161" s="110"/>
      <c r="E161" s="10"/>
      <c r="F161" s="11"/>
      <c r="G161" s="119">
        <f>E161*F161</f>
        <v>0</v>
      </c>
      <c r="H161" s="10"/>
      <c r="I161" s="119">
        <f>IF(G161=H161,G161)</f>
        <v>0</v>
      </c>
      <c r="J161" s="106" t="s">
        <v>15</v>
      </c>
    </row>
    <row r="162" spans="2:10" x14ac:dyDescent="0.25">
      <c r="B162" s="2">
        <f>B161+0.001</f>
        <v>13.001999999999999</v>
      </c>
      <c r="C162" s="113" t="s">
        <v>160</v>
      </c>
      <c r="D162" s="112"/>
      <c r="E162" s="4"/>
      <c r="F162" s="5"/>
      <c r="G162" s="120">
        <f t="shared" ref="G162:G172" si="36">E162*F162</f>
        <v>0</v>
      </c>
      <c r="H162" s="4"/>
      <c r="I162" s="120">
        <f t="shared" ref="I162:I172" si="37">IF(G162=H162,G162)</f>
        <v>0</v>
      </c>
      <c r="J162" s="107" t="s">
        <v>15</v>
      </c>
    </row>
    <row r="163" spans="2:10" x14ac:dyDescent="0.25">
      <c r="B163" s="2">
        <f t="shared" ref="B163:B172" si="38">B162+0.001</f>
        <v>13.002999999999998</v>
      </c>
      <c r="C163" s="111" t="s">
        <v>161</v>
      </c>
      <c r="D163" s="112"/>
      <c r="E163" s="4"/>
      <c r="F163" s="5"/>
      <c r="G163" s="120">
        <f t="shared" si="36"/>
        <v>0</v>
      </c>
      <c r="H163" s="4"/>
      <c r="I163" s="120">
        <f t="shared" si="37"/>
        <v>0</v>
      </c>
      <c r="J163" s="107" t="s">
        <v>15</v>
      </c>
    </row>
    <row r="164" spans="2:10" x14ac:dyDescent="0.25">
      <c r="B164" s="2">
        <f t="shared" si="38"/>
        <v>13.003999999999998</v>
      </c>
      <c r="C164" s="113" t="s">
        <v>162</v>
      </c>
      <c r="D164" s="112"/>
      <c r="E164" s="4"/>
      <c r="F164" s="5"/>
      <c r="G164" s="120">
        <f t="shared" si="36"/>
        <v>0</v>
      </c>
      <c r="H164" s="4"/>
      <c r="I164" s="120">
        <f t="shared" si="37"/>
        <v>0</v>
      </c>
      <c r="J164" s="107" t="s">
        <v>15</v>
      </c>
    </row>
    <row r="165" spans="2:10" x14ac:dyDescent="0.25">
      <c r="B165" s="2">
        <f t="shared" si="38"/>
        <v>13.004999999999997</v>
      </c>
      <c r="C165" s="113" t="s">
        <v>163</v>
      </c>
      <c r="D165" s="112"/>
      <c r="E165" s="4"/>
      <c r="F165" s="5"/>
      <c r="G165" s="120">
        <f t="shared" si="36"/>
        <v>0</v>
      </c>
      <c r="H165" s="4"/>
      <c r="I165" s="120">
        <f t="shared" si="37"/>
        <v>0</v>
      </c>
      <c r="J165" s="107" t="s">
        <v>15</v>
      </c>
    </row>
    <row r="166" spans="2:10" x14ac:dyDescent="0.25">
      <c r="B166" s="2">
        <f t="shared" si="38"/>
        <v>13.005999999999997</v>
      </c>
      <c r="C166" s="113" t="s">
        <v>164</v>
      </c>
      <c r="D166" s="112"/>
      <c r="E166" s="4"/>
      <c r="F166" s="5"/>
      <c r="G166" s="120">
        <f t="shared" si="36"/>
        <v>0</v>
      </c>
      <c r="H166" s="4"/>
      <c r="I166" s="120">
        <f t="shared" si="37"/>
        <v>0</v>
      </c>
      <c r="J166" s="107" t="s">
        <v>15</v>
      </c>
    </row>
    <row r="167" spans="2:10" x14ac:dyDescent="0.25">
      <c r="B167" s="2">
        <f t="shared" si="38"/>
        <v>13.006999999999996</v>
      </c>
      <c r="C167" s="113" t="s">
        <v>165</v>
      </c>
      <c r="D167" s="112"/>
      <c r="E167" s="4"/>
      <c r="F167" s="5"/>
      <c r="G167" s="120">
        <f t="shared" si="36"/>
        <v>0</v>
      </c>
      <c r="H167" s="4"/>
      <c r="I167" s="120">
        <f t="shared" si="37"/>
        <v>0</v>
      </c>
      <c r="J167" s="107" t="s">
        <v>15</v>
      </c>
    </row>
    <row r="168" spans="2:10" x14ac:dyDescent="0.25">
      <c r="B168" s="2">
        <f t="shared" si="38"/>
        <v>13.007999999999996</v>
      </c>
      <c r="C168" s="113" t="s">
        <v>166</v>
      </c>
      <c r="D168" s="112"/>
      <c r="E168" s="4"/>
      <c r="F168" s="5"/>
      <c r="G168" s="120">
        <f t="shared" si="36"/>
        <v>0</v>
      </c>
      <c r="H168" s="4"/>
      <c r="I168" s="120">
        <f t="shared" si="37"/>
        <v>0</v>
      </c>
      <c r="J168" s="107" t="s">
        <v>15</v>
      </c>
    </row>
    <row r="169" spans="2:10" x14ac:dyDescent="0.25">
      <c r="B169" s="2">
        <f t="shared" si="38"/>
        <v>13.008999999999995</v>
      </c>
      <c r="C169" s="113" t="s">
        <v>167</v>
      </c>
      <c r="D169" s="112"/>
      <c r="E169" s="4"/>
      <c r="F169" s="5"/>
      <c r="G169" s="120">
        <f t="shared" si="36"/>
        <v>0</v>
      </c>
      <c r="H169" s="4"/>
      <c r="I169" s="120">
        <f t="shared" si="37"/>
        <v>0</v>
      </c>
      <c r="J169" s="107" t="s">
        <v>15</v>
      </c>
    </row>
    <row r="170" spans="2:10" x14ac:dyDescent="0.25">
      <c r="B170" s="2">
        <f t="shared" si="38"/>
        <v>13.009999999999994</v>
      </c>
      <c r="C170" s="113" t="s">
        <v>168</v>
      </c>
      <c r="D170" s="112"/>
      <c r="E170" s="4"/>
      <c r="F170" s="5"/>
      <c r="G170" s="120">
        <f t="shared" si="36"/>
        <v>0</v>
      </c>
      <c r="H170" s="4"/>
      <c r="I170" s="120">
        <f t="shared" si="37"/>
        <v>0</v>
      </c>
      <c r="J170" s="107" t="s">
        <v>15</v>
      </c>
    </row>
    <row r="171" spans="2:10" x14ac:dyDescent="0.25">
      <c r="B171" s="2">
        <f t="shared" si="38"/>
        <v>13.010999999999994</v>
      </c>
      <c r="C171" s="113" t="s">
        <v>169</v>
      </c>
      <c r="D171" s="112"/>
      <c r="E171" s="4"/>
      <c r="F171" s="5"/>
      <c r="G171" s="120">
        <f t="shared" si="36"/>
        <v>0</v>
      </c>
      <c r="H171" s="4"/>
      <c r="I171" s="120">
        <f t="shared" si="37"/>
        <v>0</v>
      </c>
      <c r="J171" s="107" t="s">
        <v>15</v>
      </c>
    </row>
    <row r="172" spans="2:10" x14ac:dyDescent="0.25">
      <c r="B172" s="8">
        <f t="shared" si="38"/>
        <v>13.011999999999993</v>
      </c>
      <c r="C172" s="114" t="s">
        <v>170</v>
      </c>
      <c r="D172" s="115"/>
      <c r="E172" s="21"/>
      <c r="F172" s="22"/>
      <c r="G172" s="121">
        <f t="shared" si="36"/>
        <v>0</v>
      </c>
      <c r="H172" s="21"/>
      <c r="I172" s="120">
        <f t="shared" si="37"/>
        <v>0</v>
      </c>
      <c r="J172" s="105" t="s">
        <v>15</v>
      </c>
    </row>
    <row r="173" spans="2:10" x14ac:dyDescent="0.25">
      <c r="B173" s="29"/>
      <c r="C173" s="30"/>
      <c r="D173" s="29"/>
      <c r="E173" s="31"/>
      <c r="F173" s="32"/>
      <c r="G173" s="31"/>
      <c r="H173" s="31"/>
      <c r="I173" s="6">
        <f>SUM(I161:I172)</f>
        <v>0</v>
      </c>
      <c r="J173" s="32"/>
    </row>
    <row r="174" spans="2:10" x14ac:dyDescent="0.25">
      <c r="B174" s="23"/>
      <c r="C174" s="24" t="s">
        <v>171</v>
      </c>
      <c r="D174" s="25"/>
      <c r="E174" s="26"/>
      <c r="F174" s="27"/>
      <c r="G174" s="26"/>
      <c r="H174" s="26"/>
      <c r="I174" s="26"/>
      <c r="J174" s="28"/>
    </row>
    <row r="175" spans="2:10" x14ac:dyDescent="0.25">
      <c r="B175" s="9">
        <v>14.000999999999999</v>
      </c>
      <c r="C175" s="109" t="s">
        <v>172</v>
      </c>
      <c r="D175" s="110"/>
      <c r="E175" s="10"/>
      <c r="F175" s="11"/>
      <c r="G175" s="119">
        <f>E175*F175</f>
        <v>0</v>
      </c>
      <c r="H175" s="10"/>
      <c r="I175" s="119">
        <f>IF(G175=H175,G175)</f>
        <v>0</v>
      </c>
      <c r="J175" s="106" t="s">
        <v>15</v>
      </c>
    </row>
    <row r="176" spans="2:10" x14ac:dyDescent="0.25">
      <c r="B176" s="2">
        <f>B175+0.001</f>
        <v>14.001999999999999</v>
      </c>
      <c r="C176" s="113" t="s">
        <v>173</v>
      </c>
      <c r="D176" s="112"/>
      <c r="E176" s="4"/>
      <c r="F176" s="5"/>
      <c r="G176" s="119">
        <f t="shared" ref="G176:G178" si="39">E176*F176</f>
        <v>0</v>
      </c>
      <c r="H176" s="4"/>
      <c r="I176" s="120">
        <f t="shared" ref="I176:I178" si="40">IF(G176=H176,G176)</f>
        <v>0</v>
      </c>
      <c r="J176" s="107" t="s">
        <v>15</v>
      </c>
    </row>
    <row r="177" spans="2:10" x14ac:dyDescent="0.25">
      <c r="B177" s="2">
        <f t="shared" ref="B177:B178" si="41">B176+0.001</f>
        <v>14.002999999999998</v>
      </c>
      <c r="C177" s="111" t="s">
        <v>174</v>
      </c>
      <c r="D177" s="112"/>
      <c r="E177" s="4"/>
      <c r="F177" s="5"/>
      <c r="G177" s="119">
        <f t="shared" si="39"/>
        <v>0</v>
      </c>
      <c r="H177" s="4"/>
      <c r="I177" s="120">
        <f t="shared" si="40"/>
        <v>0</v>
      </c>
      <c r="J177" s="107" t="s">
        <v>15</v>
      </c>
    </row>
    <row r="178" spans="2:10" x14ac:dyDescent="0.25">
      <c r="B178" s="8">
        <f t="shared" si="41"/>
        <v>14.003999999999998</v>
      </c>
      <c r="C178" s="114" t="s">
        <v>175</v>
      </c>
      <c r="D178" s="115"/>
      <c r="E178" s="21"/>
      <c r="F178" s="22"/>
      <c r="G178" s="119">
        <f t="shared" si="39"/>
        <v>0</v>
      </c>
      <c r="H178" s="21"/>
      <c r="I178" s="120">
        <f t="shared" si="40"/>
        <v>0</v>
      </c>
      <c r="J178" s="105" t="s">
        <v>15</v>
      </c>
    </row>
    <row r="179" spans="2:10" x14ac:dyDescent="0.25">
      <c r="B179" s="29"/>
      <c r="C179" s="30"/>
      <c r="D179" s="29"/>
      <c r="E179" s="31"/>
      <c r="F179" s="32"/>
      <c r="G179" s="31"/>
      <c r="H179" s="31"/>
      <c r="I179" s="6">
        <f>SUM(I175:I178)</f>
        <v>0</v>
      </c>
      <c r="J179" s="32"/>
    </row>
    <row r="180" spans="2:10" x14ac:dyDescent="0.25">
      <c r="B180" s="23"/>
      <c r="C180" s="24" t="s">
        <v>176</v>
      </c>
      <c r="D180" s="25"/>
      <c r="E180" s="26"/>
      <c r="F180" s="27"/>
      <c r="G180" s="26"/>
      <c r="H180" s="26"/>
      <c r="I180" s="26"/>
      <c r="J180" s="28"/>
    </row>
    <row r="181" spans="2:10" x14ac:dyDescent="0.25">
      <c r="B181" s="9">
        <v>15.000999999999999</v>
      </c>
      <c r="C181" s="109" t="s">
        <v>177</v>
      </c>
      <c r="D181" s="110"/>
      <c r="E181" s="10"/>
      <c r="F181" s="11"/>
      <c r="G181" s="119">
        <f>E181*F181</f>
        <v>0</v>
      </c>
      <c r="H181" s="10"/>
      <c r="I181" s="119">
        <f>IF(G181=H181,G181)</f>
        <v>0</v>
      </c>
      <c r="J181" s="106" t="s">
        <v>15</v>
      </c>
    </row>
    <row r="182" spans="2:10" x14ac:dyDescent="0.25">
      <c r="B182" s="2">
        <f>B181+0.001</f>
        <v>15.001999999999999</v>
      </c>
      <c r="C182" s="113" t="s">
        <v>178</v>
      </c>
      <c r="D182" s="112"/>
      <c r="E182" s="4"/>
      <c r="F182" s="5"/>
      <c r="G182" s="119">
        <f t="shared" ref="G182:G186" si="42">E182*F182</f>
        <v>0</v>
      </c>
      <c r="H182" s="4"/>
      <c r="I182" s="120">
        <f t="shared" ref="I182:I186" si="43">IF(G182=H182,G182)</f>
        <v>0</v>
      </c>
      <c r="J182" s="107" t="s">
        <v>15</v>
      </c>
    </row>
    <row r="183" spans="2:10" x14ac:dyDescent="0.25">
      <c r="B183" s="2">
        <f t="shared" ref="B183:B186" si="44">B182+0.001</f>
        <v>15.002999999999998</v>
      </c>
      <c r="C183" s="111" t="s">
        <v>179</v>
      </c>
      <c r="D183" s="112"/>
      <c r="E183" s="4"/>
      <c r="F183" s="5"/>
      <c r="G183" s="119">
        <f t="shared" si="42"/>
        <v>0</v>
      </c>
      <c r="H183" s="4"/>
      <c r="I183" s="120">
        <f t="shared" si="43"/>
        <v>0</v>
      </c>
      <c r="J183" s="107" t="s">
        <v>15</v>
      </c>
    </row>
    <row r="184" spans="2:10" x14ac:dyDescent="0.25">
      <c r="B184" s="2">
        <f t="shared" si="44"/>
        <v>15.003999999999998</v>
      </c>
      <c r="C184" s="113" t="s">
        <v>180</v>
      </c>
      <c r="D184" s="112"/>
      <c r="E184" s="4"/>
      <c r="F184" s="5"/>
      <c r="G184" s="119">
        <f t="shared" si="42"/>
        <v>0</v>
      </c>
      <c r="H184" s="4"/>
      <c r="I184" s="120">
        <f t="shared" si="43"/>
        <v>0</v>
      </c>
      <c r="J184" s="107" t="s">
        <v>15</v>
      </c>
    </row>
    <row r="185" spans="2:10" x14ac:dyDescent="0.25">
      <c r="B185" s="2">
        <f t="shared" si="44"/>
        <v>15.004999999999997</v>
      </c>
      <c r="C185" s="113" t="s">
        <v>181</v>
      </c>
      <c r="D185" s="112"/>
      <c r="E185" s="4"/>
      <c r="F185" s="5"/>
      <c r="G185" s="119">
        <f t="shared" si="42"/>
        <v>0</v>
      </c>
      <c r="H185" s="4"/>
      <c r="I185" s="120">
        <f t="shared" si="43"/>
        <v>0</v>
      </c>
      <c r="J185" s="107" t="s">
        <v>15</v>
      </c>
    </row>
    <row r="186" spans="2:10" x14ac:dyDescent="0.25">
      <c r="B186" s="8">
        <f t="shared" si="44"/>
        <v>15.005999999999997</v>
      </c>
      <c r="C186" s="114" t="s">
        <v>182</v>
      </c>
      <c r="D186" s="115"/>
      <c r="E186" s="21"/>
      <c r="F186" s="22"/>
      <c r="G186" s="119">
        <f t="shared" si="42"/>
        <v>0</v>
      </c>
      <c r="H186" s="21"/>
      <c r="I186" s="120">
        <f t="shared" si="43"/>
        <v>0</v>
      </c>
      <c r="J186" s="105" t="s">
        <v>15</v>
      </c>
    </row>
    <row r="187" spans="2:10" x14ac:dyDescent="0.25">
      <c r="B187" s="29"/>
      <c r="C187" s="30"/>
      <c r="D187" s="29"/>
      <c r="E187" s="31"/>
      <c r="F187" s="32"/>
      <c r="G187" s="31"/>
      <c r="H187" s="31"/>
      <c r="I187" s="6">
        <f>SUM(I181:I186)</f>
        <v>0</v>
      </c>
      <c r="J187" s="32" t="s">
        <v>0</v>
      </c>
    </row>
    <row r="188" spans="2:10" x14ac:dyDescent="0.25">
      <c r="C188" s="12"/>
      <c r="D188" s="13"/>
      <c r="E188" s="14"/>
      <c r="F188" s="15"/>
      <c r="G188" s="14"/>
      <c r="H188" s="14"/>
      <c r="I188" s="14"/>
      <c r="J188" s="19"/>
    </row>
    <row r="189" spans="2:10" ht="24" customHeight="1" x14ac:dyDescent="0.25">
      <c r="B189" s="158" t="s">
        <v>183</v>
      </c>
      <c r="C189" s="159"/>
      <c r="D189" s="159"/>
      <c r="E189" s="159"/>
      <c r="F189" s="159"/>
      <c r="G189" s="159"/>
      <c r="H189" s="159"/>
      <c r="I189" s="103">
        <f>SUM(I187+I179+I173+I159+I141+I135+I124+I112+I97+I87+I76+I60+I47+I39+I20)</f>
        <v>0</v>
      </c>
      <c r="J189" s="104"/>
    </row>
  </sheetData>
  <mergeCells count="1">
    <mergeCell ref="B189:H189"/>
  </mergeCells>
  <phoneticPr fontId="10"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C12" sqref="C12"/>
    </sheetView>
  </sheetViews>
  <sheetFormatPr defaultColWidth="10.875" defaultRowHeight="15" x14ac:dyDescent="0.25"/>
  <cols>
    <col min="1" max="1" width="3.375" style="101" customWidth="1"/>
    <col min="2" max="2" width="94.375" style="101" bestFit="1" customWidth="1"/>
    <col min="3" max="16384" width="10.875" style="101"/>
  </cols>
  <sheetData>
    <row r="2" spans="2:2" ht="120" customHeight="1" x14ac:dyDescent="0.25">
      <c r="B2" s="102"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Zahlungsantrag</vt:lpstr>
      <vt:lpstr>LEER – Zahlungsantrag</vt:lpstr>
      <vt:lpstr>Fortschrittszahlungs-Backup</vt:lpstr>
      <vt:lpstr>– Haftungsausschluss –</vt:lpstr>
      <vt:lpstr>'Fortschrittszahlungs-Backup'!Print_Area</vt:lpstr>
      <vt:lpstr>'LEER – Zahlungsantrag'!Print_Area</vt:lpstr>
      <vt:lpstr>Zahlungsantrag!Print_Area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2015-10-20T16:52:10Z</cp:lastPrinted>
  <dcterms:created xsi:type="dcterms:W3CDTF">2015-10-13T21:42:08Z</dcterms:created>
  <dcterms:modified xsi:type="dcterms:W3CDTF">2024-02-09T19:21:04Z</dcterms:modified>
</cp:coreProperties>
</file>