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DE/_content_start-up-business-budget-template - DE^JES^JFR^JIT^JPT^JJP/"/>
    </mc:Choice>
  </mc:AlternateContent>
  <xr:revisionPtr revIDLastSave="4" documentId="11_7EDDD6DA49FDB0B42A12B449414A4E2D3D22B7A7" xr6:coauthVersionLast="47" xr6:coauthVersionMax="47" xr10:uidLastSave="{E7321FD7-C730-46AE-B321-6048B0EB5AE4}"/>
  <bookViews>
    <workbookView xWindow="-120" yWindow="-120" windowWidth="20730" windowHeight="11160" xr2:uid="{00000000-000D-0000-FFFF-FFFF00000000}"/>
  </bookViews>
  <sheets>
    <sheet name="Existenzgründungskosten" sheetId="1" r:id="rId1"/>
    <sheet name="LEER – Existenzgründungskosten" sheetId="6" r:id="rId2"/>
    <sheet name="– Haftungsausschluss –" sheetId="4"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6" l="1"/>
  <c r="C91" i="6"/>
  <c r="D59" i="6"/>
  <c r="C59" i="6"/>
  <c r="J57" i="6"/>
  <c r="I57" i="6"/>
  <c r="J49" i="6"/>
  <c r="I20" i="6"/>
  <c r="I36" i="6"/>
  <c r="C43" i="6"/>
  <c r="D91" i="6"/>
  <c r="F90" i="6"/>
  <c r="F89" i="6"/>
  <c r="F88" i="6"/>
  <c r="J87" i="6"/>
  <c r="I87" i="6"/>
  <c r="F87" i="6"/>
  <c r="L86" i="6"/>
  <c r="F86" i="6"/>
  <c r="L85" i="6"/>
  <c r="F85" i="6"/>
  <c r="L84" i="6"/>
  <c r="F84" i="6"/>
  <c r="L83" i="6"/>
  <c r="F83" i="6"/>
  <c r="L82" i="6"/>
  <c r="F82" i="6"/>
  <c r="L81" i="6"/>
  <c r="L80" i="6"/>
  <c r="D80" i="6"/>
  <c r="C80" i="6"/>
  <c r="L79" i="6"/>
  <c r="F79" i="6"/>
  <c r="L78" i="6"/>
  <c r="F78" i="6"/>
  <c r="L77" i="6"/>
  <c r="F77" i="6"/>
  <c r="L76" i="6"/>
  <c r="F76" i="6"/>
  <c r="L75" i="6"/>
  <c r="F75" i="6"/>
  <c r="L74" i="6"/>
  <c r="F74" i="6"/>
  <c r="L73" i="6"/>
  <c r="L72" i="6"/>
  <c r="D72" i="6"/>
  <c r="C72" i="6"/>
  <c r="L71" i="6"/>
  <c r="F71" i="6"/>
  <c r="L70" i="6"/>
  <c r="F70" i="6"/>
  <c r="L69" i="6"/>
  <c r="F69" i="6"/>
  <c r="L68" i="6"/>
  <c r="F68" i="6"/>
  <c r="F67" i="6"/>
  <c r="J66" i="6"/>
  <c r="I66" i="6"/>
  <c r="F66" i="6"/>
  <c r="F65" i="6"/>
  <c r="F64" i="6"/>
  <c r="L63" i="6"/>
  <c r="F63" i="6"/>
  <c r="L62" i="6"/>
  <c r="F62" i="6"/>
  <c r="L61" i="6"/>
  <c r="F61" i="6"/>
  <c r="L60" i="6"/>
  <c r="L59" i="6"/>
  <c r="F58" i="6"/>
  <c r="F57" i="6"/>
  <c r="L56" i="6"/>
  <c r="F56" i="6"/>
  <c r="L55" i="6"/>
  <c r="F55" i="6"/>
  <c r="L54" i="6"/>
  <c r="F54" i="6"/>
  <c r="L53" i="6"/>
  <c r="F53" i="6"/>
  <c r="L52" i="6"/>
  <c r="F52" i="6"/>
  <c r="L51" i="6"/>
  <c r="F51" i="6"/>
  <c r="F50" i="6"/>
  <c r="I49" i="6"/>
  <c r="F49" i="6"/>
  <c r="L48" i="6"/>
  <c r="F48" i="6"/>
  <c r="L47" i="6"/>
  <c r="F47" i="6"/>
  <c r="L46" i="6"/>
  <c r="F46" i="6"/>
  <c r="L45" i="6"/>
  <c r="F45" i="6"/>
  <c r="L44" i="6"/>
  <c r="L43" i="6"/>
  <c r="D43" i="6"/>
  <c r="L42" i="6"/>
  <c r="F42" i="6"/>
  <c r="L41" i="6"/>
  <c r="F41" i="6"/>
  <c r="L40" i="6"/>
  <c r="F40" i="6"/>
  <c r="L39" i="6"/>
  <c r="F39" i="6"/>
  <c r="L38" i="6"/>
  <c r="F38" i="6"/>
  <c r="F37" i="6"/>
  <c r="J36" i="6"/>
  <c r="J89" i="6"/>
  <c r="F36" i="6"/>
  <c r="L35" i="6"/>
  <c r="F35" i="6"/>
  <c r="L34" i="6"/>
  <c r="L33" i="6"/>
  <c r="L32" i="6"/>
  <c r="L31" i="6"/>
  <c r="L30" i="6"/>
  <c r="L29" i="6"/>
  <c r="L28" i="6"/>
  <c r="D28" i="6"/>
  <c r="C28" i="6"/>
  <c r="L27" i="6"/>
  <c r="F27" i="6"/>
  <c r="L26" i="6"/>
  <c r="F26" i="6"/>
  <c r="L25" i="6"/>
  <c r="F25" i="6"/>
  <c r="L24" i="6"/>
  <c r="F24" i="6"/>
  <c r="L23" i="6"/>
  <c r="L22" i="6"/>
  <c r="D22" i="6"/>
  <c r="C22" i="6"/>
  <c r="F21" i="6"/>
  <c r="F20" i="6"/>
  <c r="L19" i="6"/>
  <c r="F19" i="6"/>
  <c r="L18" i="6"/>
  <c r="F18" i="6"/>
  <c r="L17" i="6"/>
  <c r="L16" i="6"/>
  <c r="D16" i="6"/>
  <c r="D30" i="6"/>
  <c r="D5" i="6"/>
  <c r="C16" i="6"/>
  <c r="C30" i="6"/>
  <c r="C5" i="6"/>
  <c r="L15" i="6"/>
  <c r="F15" i="6"/>
  <c r="L14" i="6"/>
  <c r="F14" i="6"/>
  <c r="L13" i="6"/>
  <c r="F13" i="6"/>
  <c r="L12" i="6"/>
  <c r="F12" i="6"/>
  <c r="L58" i="1"/>
  <c r="F34" i="1"/>
  <c r="J65" i="1"/>
  <c r="I65" i="1"/>
  <c r="J86" i="1"/>
  <c r="I86" i="1"/>
  <c r="D79" i="1"/>
  <c r="C79" i="1"/>
  <c r="D90" i="1"/>
  <c r="C90" i="1"/>
  <c r="F87" i="1"/>
  <c r="F88" i="1"/>
  <c r="F89" i="1"/>
  <c r="F86" i="1"/>
  <c r="L83" i="1"/>
  <c r="L84" i="1"/>
  <c r="L85" i="1"/>
  <c r="L75" i="1"/>
  <c r="L76" i="1"/>
  <c r="L77" i="1"/>
  <c r="L67" i="1"/>
  <c r="L68" i="1"/>
  <c r="L69" i="1"/>
  <c r="L70" i="1"/>
  <c r="L71" i="1"/>
  <c r="L72" i="1"/>
  <c r="L73" i="1"/>
  <c r="L74" i="1"/>
  <c r="L78" i="1"/>
  <c r="L79" i="1"/>
  <c r="L80" i="1"/>
  <c r="L81" i="1"/>
  <c r="L82" i="1"/>
  <c r="I19" i="1"/>
  <c r="L62" i="1"/>
  <c r="L61" i="1"/>
  <c r="L60" i="1"/>
  <c r="L59" i="1"/>
  <c r="J56" i="1"/>
  <c r="I56" i="1"/>
  <c r="L55" i="1"/>
  <c r="L54" i="1"/>
  <c r="L53" i="1"/>
  <c r="L52" i="1"/>
  <c r="L51" i="1"/>
  <c r="L50" i="1"/>
  <c r="J48" i="1"/>
  <c r="I48" i="1"/>
  <c r="L47" i="1"/>
  <c r="L46" i="1"/>
  <c r="L45" i="1"/>
  <c r="L44" i="1"/>
  <c r="L43" i="1"/>
  <c r="L42" i="1"/>
  <c r="L41" i="1"/>
  <c r="L40" i="1"/>
  <c r="L39" i="1"/>
  <c r="L38" i="1"/>
  <c r="L37" i="1"/>
  <c r="J35" i="1"/>
  <c r="I35" i="1"/>
  <c r="L34" i="1"/>
  <c r="L33" i="1"/>
  <c r="L32" i="1"/>
  <c r="L31" i="1"/>
  <c r="L30" i="1"/>
  <c r="L29" i="1"/>
  <c r="L28" i="1"/>
  <c r="L27" i="1"/>
  <c r="L26" i="1"/>
  <c r="L25" i="1"/>
  <c r="L24" i="1"/>
  <c r="L23" i="1"/>
  <c r="L22" i="1"/>
  <c r="L21" i="1"/>
  <c r="J19" i="1"/>
  <c r="L18" i="1"/>
  <c r="L17" i="1"/>
  <c r="L16" i="1"/>
  <c r="L15" i="1"/>
  <c r="L14" i="1"/>
  <c r="L13" i="1"/>
  <c r="L12" i="1"/>
  <c r="L11" i="1"/>
  <c r="F35" i="1"/>
  <c r="F36" i="1"/>
  <c r="F37" i="1"/>
  <c r="F38" i="1"/>
  <c r="F39" i="1"/>
  <c r="F40" i="1"/>
  <c r="F41" i="1"/>
  <c r="F44" i="1"/>
  <c r="F45" i="1"/>
  <c r="F46" i="1"/>
  <c r="F47" i="1"/>
  <c r="F48" i="1"/>
  <c r="F49" i="1"/>
  <c r="F50" i="1"/>
  <c r="F51" i="1"/>
  <c r="F52" i="1"/>
  <c r="F53" i="1"/>
  <c r="F54" i="1"/>
  <c r="F55" i="1"/>
  <c r="F56" i="1"/>
  <c r="F57" i="1"/>
  <c r="F60" i="1"/>
  <c r="F61" i="1"/>
  <c r="F62" i="1"/>
  <c r="F63" i="1"/>
  <c r="F64" i="1"/>
  <c r="F65" i="1"/>
  <c r="F66" i="1"/>
  <c r="F67" i="1"/>
  <c r="F68" i="1"/>
  <c r="F69" i="1"/>
  <c r="F70" i="1"/>
  <c r="F73" i="1"/>
  <c r="F74" i="1"/>
  <c r="F75" i="1"/>
  <c r="F76" i="1"/>
  <c r="F77" i="1"/>
  <c r="F78" i="1"/>
  <c r="F81" i="1"/>
  <c r="F82" i="1"/>
  <c r="F83" i="1"/>
  <c r="F84" i="1"/>
  <c r="F85" i="1"/>
  <c r="D71" i="1"/>
  <c r="C71" i="1"/>
  <c r="D58" i="1"/>
  <c r="C58" i="1"/>
  <c r="D42" i="1"/>
  <c r="C42" i="1"/>
  <c r="I89" i="6"/>
  <c r="I93" i="6"/>
  <c r="D93" i="6"/>
  <c r="J93" i="6"/>
  <c r="C93" i="6"/>
  <c r="F5" i="6"/>
  <c r="J88" i="1"/>
  <c r="J92" i="1"/>
  <c r="I88" i="1"/>
  <c r="I92" i="1"/>
  <c r="D92" i="1"/>
  <c r="C92" i="1"/>
  <c r="F20" i="1"/>
  <c r="F19" i="1"/>
  <c r="D6" i="6"/>
  <c r="D7" i="6"/>
  <c r="C6" i="6"/>
  <c r="C5" i="1"/>
  <c r="D5" i="1"/>
  <c r="F6" i="6"/>
  <c r="C7" i="6"/>
  <c r="F5" i="1"/>
  <c r="D27" i="1"/>
  <c r="C27" i="1"/>
  <c r="F26" i="1"/>
  <c r="F25" i="1"/>
  <c r="F24" i="1"/>
  <c r="F23" i="1"/>
  <c r="D21" i="1"/>
  <c r="C21" i="1"/>
  <c r="F18" i="1"/>
  <c r="F17" i="1"/>
  <c r="D15" i="1"/>
  <c r="C15" i="1"/>
  <c r="F14" i="1"/>
  <c r="F13" i="1"/>
  <c r="F12" i="1"/>
  <c r="F11" i="1"/>
  <c r="D29" i="1"/>
  <c r="D4" i="1"/>
  <c r="C29" i="1"/>
  <c r="C4" i="1"/>
  <c r="F4" i="1"/>
  <c r="D6" i="1"/>
  <c r="C6" i="1"/>
</calcChain>
</file>

<file path=xl/sharedStrings.xml><?xml version="1.0" encoding="utf-8"?>
<sst xmlns="http://schemas.openxmlformats.org/spreadsheetml/2006/main" count="337" uniqueCount="96">
  <si>
    <t>BUDGET</t>
  </si>
  <si>
    <t>Investor 1</t>
  </si>
  <si>
    <t>Investor 2</t>
  </si>
  <si>
    <t>Investor 3</t>
  </si>
  <si>
    <t>Investor 4</t>
  </si>
  <si>
    <t>HARDWARE</t>
  </si>
  <si>
    <t>SOFTWARE</t>
  </si>
  <si>
    <t>MARKETING</t>
  </si>
  <si>
    <t>WEBSITE v.1.0</t>
  </si>
  <si>
    <t>TRAINING</t>
  </si>
  <si>
    <t>CATERING</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</si>
  <si>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</si>
  <si>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EXISTENZGRÜNDUNGSKOSTEN MIT EINMALIGEN UND MONATLICHE AUSGABEN</t>
  </si>
  <si>
    <t>ZUSAMMENFASSUNG DER EXISTENZGRÜNDUNGSKOSTEN</t>
  </si>
  <si>
    <t>TATSÄCHLICH</t>
  </si>
  <si>
    <t>DIFFERENZ</t>
  </si>
  <si>
    <t>FINANZIERUNG INSGESAMT</t>
  </si>
  <si>
    <t>GESAMTAUSGABEN</t>
  </si>
  <si>
    <r>
      <t xml:space="preserve">DIFFERENZ </t>
    </r>
    <r>
      <rPr>
        <sz val="10"/>
        <color theme="1"/>
        <rFont val="Century Gothic"/>
        <family val="1"/>
      </rPr>
      <t xml:space="preserve"> (FINANZIERUNG ABZÜGLICH AUSGABEN)</t>
    </r>
  </si>
  <si>
    <t>FINANZIERUNG</t>
  </si>
  <si>
    <t>MONATLICHE AUSGABEN</t>
  </si>
  <si>
    <t>( A abzüglich B )</t>
  </si>
  <si>
    <t>( B abzüglich A )</t>
  </si>
  <si>
    <t>INVESTOREN</t>
  </si>
  <si>
    <t>STANDORT/BÜRO</t>
  </si>
  <si>
    <t>MONATLICHE MIETE</t>
  </si>
  <si>
    <t>SACHVERSICHERUNG</t>
  </si>
  <si>
    <t>NEBENKOSTEN</t>
  </si>
  <si>
    <t>SONSTIGES</t>
  </si>
  <si>
    <t>DARLEHEN</t>
  </si>
  <si>
    <t>Darlehen 1</t>
  </si>
  <si>
    <t>Darlehen 2</t>
  </si>
  <si>
    <t>Darlehen 3</t>
  </si>
  <si>
    <t>Darlehen 4</t>
  </si>
  <si>
    <t>UNTERNEHMENSSERVICES</t>
  </si>
  <si>
    <t>BUCHHALTUNG</t>
  </si>
  <si>
    <t>RECHTSBERATUNG</t>
  </si>
  <si>
    <t>Förderung</t>
  </si>
  <si>
    <t>BERATER</t>
  </si>
  <si>
    <t>Sonstiges 2</t>
  </si>
  <si>
    <t>Sonstiges 3</t>
  </si>
  <si>
    <t>REINIGUNG</t>
  </si>
  <si>
    <t>Sonstiges 4</t>
  </si>
  <si>
    <t>WARTUNG</t>
  </si>
  <si>
    <t>TRANSPORT</t>
  </si>
  <si>
    <t>AUßENANLAGE / GRÜNFLÄCHE</t>
  </si>
  <si>
    <t>GESAMT</t>
  </si>
  <si>
    <t>WÄSCHE</t>
  </si>
  <si>
    <t>SICHERHEIT</t>
  </si>
  <si>
    <t>EINMALIGE AUSGABEN</t>
  </si>
  <si>
    <t>VERWALTUNG/ALLGEMEINES</t>
  </si>
  <si>
    <t>LIZENZEN</t>
  </si>
  <si>
    <t>GENEHMIGUNGEN</t>
  </si>
  <si>
    <t>EINGLIEDERUNG</t>
  </si>
  <si>
    <t>MITARBEITER</t>
  </si>
  <si>
    <t>GEHÄLTER – INHABER</t>
  </si>
  <si>
    <t>ANFÄNGLICHE FRANCHISE-GEBÜHR</t>
  </si>
  <si>
    <t>GEHÄLTER – MITARBEITER</t>
  </si>
  <si>
    <t>GEHÄLTER – AUFTRAGNEHMER</t>
  </si>
  <si>
    <t>PERSONALABRECHNUNG</t>
  </si>
  <si>
    <t>LOHNSTEUER</t>
  </si>
  <si>
    <t>KRANKENVERSICHERUNG</t>
  </si>
  <si>
    <t>RAUMMIETE/MIETKAUTION</t>
  </si>
  <si>
    <t>INTERNETANSCHLUSS</t>
  </si>
  <si>
    <t>TELEFONANSCHLUSS</t>
  </si>
  <si>
    <t>MÖBEL</t>
  </si>
  <si>
    <t>AUSRÜSTUNG</t>
  </si>
  <si>
    <t>VERSORGUNG</t>
  </si>
  <si>
    <t>BÜROMATERIAL</t>
  </si>
  <si>
    <t>INSTALLATIONSGEBÜHREN</t>
  </si>
  <si>
    <t>BETRIEBSMITTEL</t>
  </si>
  <si>
    <t>INVENTAR</t>
  </si>
  <si>
    <t>SICHERHEITSEINRICHTUNG</t>
  </si>
  <si>
    <t>BÜROBEDARF/VISITENKARTEN</t>
  </si>
  <si>
    <t>DIGITALE WERBUNG</t>
  </si>
  <si>
    <t>WERBEMATERIAL</t>
  </si>
  <si>
    <t>LOGO-DESIGN</t>
  </si>
  <si>
    <t>BRANDING/MARKENBILDUNG</t>
  </si>
  <si>
    <t>WERBUNG ZUR EINFÜHRUNG</t>
  </si>
  <si>
    <t>GEDRUCKTE MARKETINGPROSPEKTE</t>
  </si>
  <si>
    <t>LISTUNGSGEBÜHREN</t>
  </si>
  <si>
    <t>INTERNETMARKETING</t>
  </si>
  <si>
    <t>MONATLICHE FRANCHISING-GEBÜHR</t>
  </si>
  <si>
    <t>HAFTPFLICHTVERSICHERUNG</t>
  </si>
  <si>
    <t>REPARATUREN UND WARTUNGSARBEITEN</t>
  </si>
  <si>
    <t>ORGANISATIONSAUFGABEN</t>
  </si>
  <si>
    <t>ARBEITSKOSTEN VOR EINFÜHRUNG</t>
  </si>
  <si>
    <t>STELLENAUSSCHREIBUNGSGEBÜHREN</t>
  </si>
  <si>
    <t>VERMITTLUNGSAGENTURGEBÜHREN</t>
  </si>
  <si>
    <t>NOTFALLRESERVEN</t>
  </si>
  <si>
    <t>FEIER ZUR EINFÜHRUNG</t>
  </si>
  <si>
    <t>MONATLICHE GESAMTAUSGABEN</t>
  </si>
  <si>
    <t>GESCHÄTZTE ANZAHL DER MONATE BIS ZUR WIRTSCHAFLTICHEN EIGENSTÄNDIGKEIT</t>
  </si>
  <si>
    <t>EINMALIGE GESAMTAUSGABEN</t>
  </si>
  <si>
    <t>KLICKEN SIE HIER ZUR ERSTELLUNG IN SMARTSHEET</t>
  </si>
  <si>
    <t>Benutzer soll nur Werte in nicht schattierte Zellen eingeben.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</si>
</sst>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2"/>
      <color theme="1"/>
      <name val="Arial"/>
    </font>
    <font>
      <sz val="12"/>
      <color theme="1"/>
      <name val="Century Gothic"/>
      <family val="1"/>
    </font>
    <font>
      <b/>
      <sz val="11"/>
      <color theme="1"/>
      <name val="Century Gothic"/>
      <family val="1"/>
    </font>
    <font>
      <sz val="11"/>
      <color theme="1"/>
      <name val="Century Gothic"/>
      <family val="1"/>
    </font>
    <font>
      <sz val="12"/>
      <color theme="1"/>
      <name val="Arial"/>
      <family val="2"/>
    </font>
    <font>
      <sz val="10"/>
      <color theme="1"/>
      <name val="Century Gothic"/>
      <family val="1"/>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11"/>
      <color theme="1"/>
      <name val="Calibri"/>
      <family val="2"/>
      <scheme val="minor"/>
    </font>
    <font>
      <u/>
      <sz val="12"/>
      <color theme="10"/>
      <name val="Arial"/>
      <family val="2"/>
    </font>
    <font>
      <sz val="11"/>
      <color theme="1" tint="0.34998626667073579"/>
      <name val="Century Gothic"/>
      <family val="1"/>
    </font>
    <font>
      <sz val="16"/>
      <color theme="1"/>
      <name val="Century Gothic"/>
      <family val="1"/>
    </font>
    <font>
      <sz val="12"/>
      <color theme="1"/>
      <name val="Arial"/>
      <family val="2"/>
    </font>
    <font>
      <sz val="9"/>
      <color theme="1"/>
      <name val="Century Gothic"/>
      <family val="1"/>
    </font>
    <font>
      <sz val="18"/>
      <color theme="1"/>
      <name val="Century Gothic"/>
      <family val="1"/>
    </font>
    <font>
      <sz val="18"/>
      <color theme="1"/>
      <name val="Arial"/>
      <family val="2"/>
    </font>
    <font>
      <sz val="10"/>
      <color theme="1"/>
      <name val="Arial"/>
      <family val="2"/>
    </font>
    <font>
      <sz val="11"/>
      <color rgb="FF000000"/>
      <name val="Century Gothic"/>
      <family val="1"/>
    </font>
    <font>
      <b/>
      <sz val="10"/>
      <color theme="1"/>
      <name val="Century Gothic"/>
      <family val="1"/>
    </font>
    <font>
      <b/>
      <u/>
      <sz val="22"/>
      <color theme="0"/>
      <name val="Century Gothic"/>
      <family val="2"/>
    </font>
  </fonts>
  <fills count="18">
    <fill>
      <patternFill patternType="none"/>
    </fill>
    <fill>
      <patternFill patternType="gray125"/>
    </fill>
    <fill>
      <patternFill patternType="solid">
        <fgColor theme="0"/>
        <bgColor theme="0"/>
      </patternFill>
    </fill>
    <fill>
      <patternFill patternType="solid">
        <fgColor rgb="FF00BD32"/>
        <bgColor indexed="64"/>
      </patternFill>
    </fill>
    <fill>
      <patternFill patternType="solid">
        <fgColor rgb="FFEAEEF3"/>
        <bgColor rgb="FFF2F2F2"/>
      </patternFill>
    </fill>
    <fill>
      <patternFill patternType="solid">
        <fgColor theme="3" tint="0.79998168889431442"/>
        <bgColor rgb="FFF2F2F2"/>
      </patternFill>
    </fill>
    <fill>
      <patternFill patternType="solid">
        <fgColor rgb="FFE1EAA0"/>
        <bgColor rgb="FFF2F2F2"/>
      </patternFill>
    </fill>
    <fill>
      <patternFill patternType="solid">
        <fgColor rgb="FFF0F4CF"/>
        <bgColor rgb="FFF2F2F2"/>
      </patternFill>
    </fill>
    <fill>
      <patternFill patternType="solid">
        <fgColor theme="3" tint="0.79998168889431442"/>
        <bgColor indexed="64"/>
      </patternFill>
    </fill>
    <fill>
      <patternFill patternType="solid">
        <fgColor rgb="FFE1EAA0"/>
        <bgColor rgb="FF595959"/>
      </patternFill>
    </fill>
    <fill>
      <patternFill patternType="solid">
        <fgColor rgb="FFE1EAA0"/>
        <bgColor indexed="64"/>
      </patternFill>
    </fill>
    <fill>
      <patternFill patternType="solid">
        <fgColor rgb="FFE1EAA0"/>
        <bgColor rgb="FF9E9E9E"/>
      </patternFill>
    </fill>
    <fill>
      <patternFill patternType="solid">
        <fgColor rgb="FFE1EAA0"/>
        <bgColor rgb="FFB0D0E2"/>
      </patternFill>
    </fill>
    <fill>
      <patternFill patternType="solid">
        <fgColor rgb="FFF0F4CF"/>
        <bgColor rgb="FFD7E7F0"/>
      </patternFill>
    </fill>
    <fill>
      <patternFill patternType="solid">
        <fgColor theme="3" tint="0.79998168889431442"/>
        <bgColor theme="5"/>
      </patternFill>
    </fill>
    <fill>
      <patternFill patternType="solid">
        <fgColor theme="0"/>
        <bgColor indexed="64"/>
      </patternFill>
    </fill>
    <fill>
      <patternFill patternType="solid">
        <fgColor theme="3" tint="0.79998168889431442"/>
        <bgColor rgb="FF000000"/>
      </patternFill>
    </fill>
    <fill>
      <patternFill patternType="solid">
        <fgColor rgb="FFEAEEF3"/>
        <bgColor indexed="64"/>
      </patternFill>
    </fill>
  </fills>
  <borders count="9">
    <border>
      <left/>
      <right/>
      <top/>
      <bottom/>
      <diagonal/>
    </border>
    <border>
      <left/>
      <right/>
      <top/>
      <bottom/>
      <diagonal/>
    </border>
    <border>
      <left style="thin">
        <color rgb="FFD8D8D8"/>
      </left>
      <right style="thin">
        <color rgb="FFD8D8D8"/>
      </right>
      <top style="thin">
        <color rgb="FFD8D8D8"/>
      </top>
      <bottom style="thin">
        <color rgb="FFD8D8D8"/>
      </bottom>
      <diagonal/>
    </border>
    <border>
      <left/>
      <right/>
      <top/>
      <bottom/>
      <diagonal/>
    </border>
    <border>
      <left/>
      <right/>
      <top/>
      <bottom/>
      <diagonal/>
    </border>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indexed="55"/>
      </left>
      <right style="hair">
        <color indexed="55"/>
      </right>
      <top style="hair">
        <color indexed="55"/>
      </top>
      <bottom style="hair">
        <color indexed="55"/>
      </bottom>
      <diagonal/>
    </border>
  </borders>
  <cellStyleXfs count="4">
    <xf numFmtId="0" fontId="0" fillId="0" borderId="0"/>
    <xf numFmtId="0" fontId="9" fillId="0" borderId="5"/>
    <xf numFmtId="0" fontId="10" fillId="0" borderId="5" applyNumberFormat="0" applyFill="0" applyBorder="0" applyAlignment="0" applyProtection="0"/>
    <xf numFmtId="44" fontId="13" fillId="0" borderId="0" applyFont="0" applyFill="0" applyBorder="0" applyAlignment="0" applyProtection="0"/>
  </cellStyleXfs>
  <cellXfs count="70">
    <xf numFmtId="0" fontId="0" fillId="0" borderId="0" xfId="0"/>
    <xf numFmtId="0" fontId="2" fillId="2" borderId="1" xfId="0" applyFont="1" applyFill="1" applyBorder="1" applyAlignment="1">
      <alignment horizontal="left" vertical="center"/>
    </xf>
    <xf numFmtId="0" fontId="3" fillId="0" borderId="0" xfId="0" applyFont="1" applyAlignment="1">
      <alignment horizontal="left" vertical="center"/>
    </xf>
    <xf numFmtId="164" fontId="2" fillId="2" borderId="1" xfId="0" applyNumberFormat="1" applyFont="1" applyFill="1" applyBorder="1" applyAlignment="1">
      <alignment vertical="center"/>
    </xf>
    <xf numFmtId="164" fontId="0" fillId="0" borderId="0" xfId="0" applyNumberFormat="1"/>
    <xf numFmtId="164" fontId="3" fillId="2" borderId="2" xfId="0" applyNumberFormat="1" applyFont="1" applyFill="1" applyBorder="1" applyAlignment="1">
      <alignment vertical="center"/>
    </xf>
    <xf numFmtId="164" fontId="3" fillId="0" borderId="0" xfId="0" applyNumberFormat="1" applyFont="1" applyAlignment="1">
      <alignment vertical="center"/>
    </xf>
    <xf numFmtId="0" fontId="3" fillId="0" borderId="0" xfId="0" applyFont="1" applyAlignment="1">
      <alignment horizontal="left" vertical="center" indent="1"/>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8" fillId="0" borderId="0" xfId="0" applyFont="1" applyAlignment="1">
      <alignment vertical="center" wrapText="1"/>
    </xf>
    <xf numFmtId="0" fontId="4" fillId="0" borderId="0" xfId="0" applyFont="1"/>
    <xf numFmtId="0" fontId="9" fillId="0" borderId="5" xfId="1"/>
    <xf numFmtId="0" fontId="4" fillId="0" borderId="6" xfId="1" applyFont="1" applyBorder="1" applyAlignment="1">
      <alignment horizontal="left" vertical="center" wrapText="1" indent="2"/>
    </xf>
    <xf numFmtId="164" fontId="3" fillId="4" borderId="7" xfId="0" applyNumberFormat="1" applyFont="1" applyFill="1" applyBorder="1" applyAlignment="1">
      <alignment vertical="center"/>
    </xf>
    <xf numFmtId="164" fontId="3" fillId="5" borderId="7" xfId="0" applyNumberFormat="1" applyFont="1" applyFill="1" applyBorder="1" applyAlignment="1">
      <alignment vertical="center"/>
    </xf>
    <xf numFmtId="164" fontId="3" fillId="6" borderId="7" xfId="0" applyNumberFormat="1" applyFont="1" applyFill="1" applyBorder="1" applyAlignment="1">
      <alignment vertical="center"/>
    </xf>
    <xf numFmtId="164" fontId="3" fillId="7" borderId="7" xfId="0" applyNumberFormat="1" applyFont="1" applyFill="1" applyBorder="1" applyAlignment="1">
      <alignment vertical="center"/>
    </xf>
    <xf numFmtId="0" fontId="11" fillId="0" borderId="0" xfId="0" applyFont="1" applyAlignment="1">
      <alignment horizontal="left" vertical="top"/>
    </xf>
    <xf numFmtId="0" fontId="12" fillId="2" borderId="1" xfId="0" applyFont="1" applyFill="1" applyBorder="1" applyAlignment="1">
      <alignment horizontal="left" vertical="center"/>
    </xf>
    <xf numFmtId="0" fontId="3" fillId="0" borderId="5"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164" fontId="2" fillId="9" borderId="1" xfId="0" applyNumberFormat="1" applyFont="1" applyFill="1" applyBorder="1" applyAlignment="1">
      <alignment horizontal="center" wrapText="1"/>
    </xf>
    <xf numFmtId="164" fontId="14" fillId="9" borderId="1" xfId="0" applyNumberFormat="1" applyFont="1" applyFill="1" applyBorder="1" applyAlignment="1">
      <alignment horizontal="center" vertical="top" wrapText="1"/>
    </xf>
    <xf numFmtId="0" fontId="2" fillId="11" borderId="1" xfId="0" applyFont="1" applyFill="1" applyBorder="1" applyAlignment="1">
      <alignment horizontal="left" vertical="center" indent="1"/>
    </xf>
    <xf numFmtId="164" fontId="2" fillId="11" borderId="1" xfId="0" applyNumberFormat="1" applyFont="1" applyFill="1" applyBorder="1" applyAlignment="1">
      <alignment vertical="center"/>
    </xf>
    <xf numFmtId="164" fontId="3" fillId="12" borderId="1" xfId="0" applyNumberFormat="1" applyFont="1" applyFill="1" applyBorder="1" applyAlignment="1">
      <alignment vertical="center"/>
    </xf>
    <xf numFmtId="0" fontId="2" fillId="13" borderId="1" xfId="0" applyFont="1" applyFill="1" applyBorder="1" applyAlignment="1">
      <alignment horizontal="left" vertical="center" indent="1"/>
    </xf>
    <xf numFmtId="164" fontId="3" fillId="13" borderId="1" xfId="0" applyNumberFormat="1" applyFont="1" applyFill="1" applyBorder="1" applyAlignment="1">
      <alignment vertical="center"/>
    </xf>
    <xf numFmtId="0" fontId="3" fillId="13" borderId="1" xfId="0" applyFont="1" applyFill="1" applyBorder="1" applyAlignment="1">
      <alignment horizontal="left" vertical="center" indent="1"/>
    </xf>
    <xf numFmtId="164" fontId="2" fillId="14" borderId="1" xfId="0" applyNumberFormat="1" applyFont="1" applyFill="1" applyBorder="1" applyAlignment="1">
      <alignment horizontal="center" wrapText="1"/>
    </xf>
    <xf numFmtId="164" fontId="14" fillId="14" borderId="1" xfId="0" applyNumberFormat="1" applyFont="1" applyFill="1" applyBorder="1" applyAlignment="1">
      <alignment horizontal="center" vertical="top" wrapText="1"/>
    </xf>
    <xf numFmtId="0" fontId="5" fillId="0" borderId="5" xfId="0" applyFont="1" applyBorder="1" applyAlignment="1">
      <alignment horizontal="left" vertical="center"/>
    </xf>
    <xf numFmtId="0" fontId="17" fillId="0" borderId="5" xfId="0" applyFont="1" applyBorder="1" applyAlignment="1">
      <alignment horizontal="left"/>
    </xf>
    <xf numFmtId="164" fontId="5" fillId="0" borderId="5" xfId="0" applyNumberFormat="1" applyFont="1" applyBorder="1" applyAlignment="1">
      <alignment horizontal="left" vertical="center"/>
    </xf>
    <xf numFmtId="164" fontId="17" fillId="0" borderId="5" xfId="0" applyNumberFormat="1" applyFont="1" applyBorder="1" applyAlignment="1">
      <alignment horizontal="left"/>
    </xf>
    <xf numFmtId="44" fontId="3" fillId="15" borderId="8" xfId="3" applyFont="1" applyFill="1" applyBorder="1" applyAlignment="1">
      <alignment vertical="center"/>
    </xf>
    <xf numFmtId="0" fontId="2" fillId="8" borderId="0" xfId="0" applyFont="1" applyFill="1" applyAlignment="1">
      <alignment horizontal="left" vertical="center" indent="1"/>
    </xf>
    <xf numFmtId="44" fontId="2" fillId="8" borderId="0" xfId="3" applyFont="1" applyFill="1" applyAlignment="1">
      <alignment vertical="center"/>
    </xf>
    <xf numFmtId="0" fontId="4" fillId="8" borderId="0" xfId="0" applyFont="1" applyFill="1"/>
    <xf numFmtId="44" fontId="3" fillId="8" borderId="0" xfId="0" applyNumberFormat="1" applyFont="1" applyFill="1" applyAlignment="1">
      <alignment vertical="center"/>
    </xf>
    <xf numFmtId="44" fontId="3" fillId="8" borderId="5" xfId="3" applyFont="1" applyFill="1" applyBorder="1" applyAlignment="1">
      <alignment vertical="center"/>
    </xf>
    <xf numFmtId="44" fontId="18" fillId="16" borderId="0" xfId="0" applyNumberFormat="1" applyFont="1" applyFill="1" applyAlignment="1">
      <alignment vertical="center"/>
    </xf>
    <xf numFmtId="0" fontId="2" fillId="17" borderId="0" xfId="0" applyFont="1" applyFill="1" applyAlignment="1">
      <alignment horizontal="left" vertical="center" indent="1"/>
    </xf>
    <xf numFmtId="0" fontId="5" fillId="17" borderId="0" xfId="0" applyFont="1" applyFill="1" applyAlignment="1">
      <alignment horizontal="left" vertical="center" indent="1"/>
    </xf>
    <xf numFmtId="0" fontId="3" fillId="17" borderId="0" xfId="0" applyFont="1" applyFill="1" applyAlignment="1">
      <alignment horizontal="left" vertical="center" indent="1"/>
    </xf>
    <xf numFmtId="0" fontId="0" fillId="17" borderId="0" xfId="0" applyFill="1"/>
    <xf numFmtId="44" fontId="3" fillId="17" borderId="0" xfId="0" applyNumberFormat="1" applyFont="1" applyFill="1" applyAlignment="1">
      <alignment vertical="center"/>
    </xf>
    <xf numFmtId="0" fontId="3" fillId="17" borderId="0" xfId="0" applyFont="1" applyFill="1" applyAlignment="1">
      <alignment vertical="center"/>
    </xf>
    <xf numFmtId="0" fontId="19" fillId="17" borderId="0" xfId="0" applyFont="1" applyFill="1" applyAlignment="1">
      <alignment horizontal="left" vertical="center" indent="1"/>
    </xf>
    <xf numFmtId="1" fontId="3" fillId="15" borderId="8" xfId="3" applyNumberFormat="1" applyFont="1" applyFill="1" applyBorder="1" applyAlignment="1">
      <alignment horizontal="center" vertical="center"/>
    </xf>
    <xf numFmtId="0" fontId="19" fillId="17" borderId="0" xfId="0" applyFont="1" applyFill="1" applyAlignment="1">
      <alignment horizontal="right" indent="1"/>
    </xf>
    <xf numFmtId="0" fontId="15" fillId="14" borderId="3" xfId="0" applyFont="1" applyFill="1" applyBorder="1" applyAlignment="1">
      <alignment horizontal="left" vertical="center" indent="1"/>
    </xf>
    <xf numFmtId="0" fontId="16" fillId="8" borderId="4" xfId="0" applyFont="1" applyFill="1" applyBorder="1" applyAlignment="1">
      <alignment horizontal="left" indent="1"/>
    </xf>
    <xf numFmtId="164" fontId="2" fillId="14" borderId="3" xfId="0" applyNumberFormat="1" applyFont="1" applyFill="1" applyBorder="1" applyAlignment="1">
      <alignment horizontal="center" vertical="center"/>
    </xf>
    <xf numFmtId="0" fontId="4" fillId="8" borderId="4" xfId="0" applyFont="1" applyFill="1" applyBorder="1"/>
    <xf numFmtId="0" fontId="2" fillId="14" borderId="3" xfId="0" applyFont="1" applyFill="1" applyBorder="1" applyAlignment="1">
      <alignment horizontal="left" vertical="center" indent="1"/>
    </xf>
    <xf numFmtId="0" fontId="4" fillId="8" borderId="4" xfId="0" applyFont="1" applyFill="1" applyBorder="1" applyAlignment="1">
      <alignment horizontal="left" indent="1"/>
    </xf>
    <xf numFmtId="0" fontId="2" fillId="9" borderId="3" xfId="0" applyFont="1" applyFill="1" applyBorder="1" applyAlignment="1">
      <alignment horizontal="left" vertical="center" indent="1"/>
    </xf>
    <xf numFmtId="0" fontId="4" fillId="10" borderId="4" xfId="0" applyFont="1" applyFill="1" applyBorder="1" applyAlignment="1">
      <alignment horizontal="left" indent="1"/>
    </xf>
    <xf numFmtId="0" fontId="15" fillId="9" borderId="3" xfId="0" applyFont="1" applyFill="1" applyBorder="1" applyAlignment="1">
      <alignment horizontal="left" vertical="center" indent="1"/>
    </xf>
    <xf numFmtId="0" fontId="16" fillId="10" borderId="4" xfId="0" applyFont="1" applyFill="1" applyBorder="1" applyAlignment="1">
      <alignment horizontal="left" indent="1"/>
    </xf>
    <xf numFmtId="164" fontId="2" fillId="9" borderId="3" xfId="0" applyNumberFormat="1" applyFont="1" applyFill="1" applyBorder="1" applyAlignment="1">
      <alignment horizontal="center" vertical="center"/>
    </xf>
    <xf numFmtId="0" fontId="4" fillId="10" borderId="4" xfId="0" applyFont="1" applyFill="1" applyBorder="1"/>
    <xf numFmtId="0" fontId="10" fillId="3" borderId="5" xfId="2" applyFill="1" applyAlignment="1">
      <alignment horizontal="center" vertical="center"/>
    </xf>
    <xf numFmtId="0" fontId="20" fillId="3" borderId="5" xfId="2" applyFont="1" applyFill="1" applyAlignment="1">
      <alignment horizontal="center" vertical="center"/>
    </xf>
  </cellXfs>
  <cellStyles count="4">
    <cellStyle name="Currency" xfId="3" builtinId="4"/>
    <cellStyle name="Hyperlink" xfId="2" builtinId="8"/>
    <cellStyle name="Normal" xfId="0" builtinId="0"/>
    <cellStyle name="Normal 2" xfId="1" xr:uid="{00000000-0005-0000-0000-000000000000}"/>
  </cellStyles>
  <dxfs count="4">
    <dxf>
      <font>
        <color rgb="FF9C0006"/>
      </font>
    </dxf>
    <dxf>
      <font>
        <color rgb="FFC00000"/>
      </font>
    </dxf>
    <dxf>
      <font>
        <color rgb="FF9C0006"/>
      </font>
    </dxf>
    <dxf>
      <font>
        <color rgb="FFC00000"/>
      </font>
    </dxf>
  </dxfs>
  <tableStyles count="0" defaultTableStyle="TableStyleMedium2" defaultPivotStyle="PivotStyleLight16"/>
  <colors>
    <mruColors>
      <color rgb="FFEAEEF3"/>
      <color rgb="FFF0F4CF"/>
      <color rgb="FFE1EAA0"/>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16&amp;utm_language=DE&amp;utm_source=template-excel&amp;utm_medium=content&amp;utm_campaign=ic-Business+Startup+Costs-excel-49816-de&amp;lpa=ic+Business+Startup+Costs+excel+49816+de"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695325</xdr:colOff>
      <xdr:row>0</xdr:row>
      <xdr:rowOff>28576</xdr:rowOff>
    </xdr:from>
    <xdr:to>
      <xdr:col>24</xdr:col>
      <xdr:colOff>954071</xdr:colOff>
      <xdr:row>0</xdr:row>
      <xdr:rowOff>511980</xdr:rowOff>
    </xdr:to>
    <xdr:pic>
      <xdr:nvPicPr>
        <xdr:cNvPr id="3" name="Picture 2"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4C555434-A763-9186-6741-5474D07D92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174325" y="28576"/>
          <a:ext cx="2430446" cy="48340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16&amp;utm_language=DE&amp;utm_source=template-excel&amp;utm_medium=content&amp;utm_campaign=ic-Business+Startup+Costs-excel-49816-de&amp;lpa=ic+Business+Startup+Costs+excel+49816+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G955"/>
  <sheetViews>
    <sheetView showGridLines="0" tabSelected="1" workbookViewId="0">
      <pane ySplit="1" topLeftCell="A93" activePane="bottomLeft" state="frozen"/>
      <selection pane="bottomLeft" activeCell="B98" sqref="B98"/>
    </sheetView>
  </sheetViews>
  <sheetFormatPr defaultColWidth="11.33203125" defaultRowHeight="15" customHeight="1" x14ac:dyDescent="0.2"/>
  <cols>
    <col min="1" max="1" width="3.33203125" customWidth="1"/>
    <col min="2" max="2" width="41.5546875" customWidth="1"/>
    <col min="3" max="3" width="15.33203125" customWidth="1"/>
    <col min="4" max="4" width="15.88671875" customWidth="1"/>
    <col min="5" max="5" width="3.33203125" customWidth="1"/>
    <col min="6" max="6" width="14.5546875" customWidth="1"/>
    <col min="7" max="7" width="2.5546875" customWidth="1"/>
    <col min="8" max="8" width="43.88671875" customWidth="1"/>
    <col min="9" max="9" width="17.88671875" customWidth="1"/>
    <col min="10" max="10" width="15" customWidth="1"/>
    <col min="11" max="11" width="3.33203125" customWidth="1"/>
    <col min="12" max="12" width="14.6640625" customWidth="1"/>
    <col min="13" max="13" width="3.33203125" customWidth="1"/>
    <col min="14" max="24" width="8.44140625" customWidth="1"/>
  </cols>
  <sheetData>
    <row r="1" spans="1:33" s="14" customFormat="1" ht="42" customHeight="1" x14ac:dyDescent="0.2">
      <c r="A1" s="8"/>
      <c r="B1" s="9" t="s">
        <v>12</v>
      </c>
      <c r="C1" s="10"/>
      <c r="D1" s="11"/>
      <c r="E1" s="11"/>
      <c r="F1" s="11"/>
      <c r="G1" s="12"/>
      <c r="H1" s="36"/>
      <c r="I1" s="36"/>
      <c r="J1" s="36"/>
      <c r="K1" s="36"/>
      <c r="L1" s="36"/>
      <c r="M1" s="12"/>
      <c r="N1" s="12"/>
      <c r="O1" s="12"/>
      <c r="P1" s="12"/>
      <c r="Q1" s="12"/>
      <c r="R1" s="12"/>
      <c r="S1" s="12"/>
      <c r="T1" s="12"/>
      <c r="U1" s="12"/>
      <c r="V1" s="12"/>
      <c r="W1" s="12"/>
      <c r="X1" s="12"/>
      <c r="Y1" s="12"/>
      <c r="Z1" s="12"/>
      <c r="AA1" s="10"/>
      <c r="AB1" s="10"/>
      <c r="AC1" s="13"/>
      <c r="AD1" s="12"/>
      <c r="AE1" s="12"/>
      <c r="AF1" s="12"/>
      <c r="AG1" s="12"/>
    </row>
    <row r="2" spans="1:33" ht="24.95" customHeight="1" x14ac:dyDescent="0.2">
      <c r="B2" s="22" t="s">
        <v>13</v>
      </c>
      <c r="H2" s="36"/>
      <c r="I2" s="37"/>
      <c r="J2" s="37"/>
      <c r="K2" s="37"/>
      <c r="L2" s="37"/>
    </row>
    <row r="3" spans="1:33" ht="20.100000000000001" customHeight="1" x14ac:dyDescent="0.2">
      <c r="B3" s="22"/>
      <c r="C3" s="24" t="s">
        <v>0</v>
      </c>
      <c r="D3" s="24" t="s">
        <v>14</v>
      </c>
      <c r="E3" s="25"/>
      <c r="F3" s="24" t="s">
        <v>15</v>
      </c>
      <c r="H3" s="36"/>
      <c r="I3" s="36"/>
      <c r="J3" s="36"/>
      <c r="K3" s="36"/>
      <c r="L3" s="36"/>
    </row>
    <row r="4" spans="1:33" ht="24.95" customHeight="1" x14ac:dyDescent="0.2">
      <c r="B4" s="2" t="s">
        <v>16</v>
      </c>
      <c r="C4" s="20">
        <f t="shared" ref="C4:D4" si="0">C29</f>
        <v>1200000</v>
      </c>
      <c r="D4" s="20">
        <f t="shared" si="0"/>
        <v>1180000</v>
      </c>
      <c r="E4" s="23"/>
      <c r="F4" s="19">
        <f>D4-C4</f>
        <v>-20000</v>
      </c>
      <c r="H4" s="36"/>
      <c r="I4" s="38"/>
      <c r="J4" s="38"/>
      <c r="K4" s="36"/>
      <c r="L4" s="38"/>
    </row>
    <row r="5" spans="1:33" ht="24.95" customHeight="1" x14ac:dyDescent="0.2">
      <c r="B5" s="2" t="s">
        <v>17</v>
      </c>
      <c r="C5" s="17">
        <f>SUM(C92,I92)</f>
        <v>906600</v>
      </c>
      <c r="D5" s="17">
        <f>SUM(D92,J92)</f>
        <v>884900</v>
      </c>
      <c r="E5" s="2"/>
      <c r="F5" s="18">
        <f>C5-D5</f>
        <v>21700</v>
      </c>
      <c r="H5" s="36"/>
      <c r="I5" s="38"/>
      <c r="J5" s="38"/>
      <c r="K5" s="36"/>
      <c r="L5" s="38"/>
    </row>
    <row r="6" spans="1:33" ht="28.5" customHeight="1" x14ac:dyDescent="0.2">
      <c r="B6" s="1" t="s">
        <v>18</v>
      </c>
      <c r="C6" s="3">
        <f t="shared" ref="C6:D6" si="1">C4-C5</f>
        <v>293400</v>
      </c>
      <c r="D6" s="3">
        <f t="shared" si="1"/>
        <v>295100</v>
      </c>
      <c r="E6" s="1"/>
      <c r="F6" s="3"/>
      <c r="H6" s="36"/>
      <c r="I6" s="38"/>
      <c r="J6" s="38"/>
      <c r="K6" s="36"/>
      <c r="L6" s="38"/>
    </row>
    <row r="7" spans="1:33" ht="10.5" customHeight="1" x14ac:dyDescent="0.2">
      <c r="B7" s="2"/>
      <c r="C7" s="4"/>
      <c r="D7" s="4"/>
      <c r="E7" s="2"/>
      <c r="F7" s="4"/>
      <c r="H7" s="36"/>
      <c r="I7" s="39"/>
      <c r="J7" s="39"/>
      <c r="K7" s="36"/>
      <c r="L7" s="39"/>
    </row>
    <row r="8" spans="1:33" ht="18" customHeight="1" x14ac:dyDescent="0.2">
      <c r="B8" s="64" t="s">
        <v>19</v>
      </c>
      <c r="C8" s="66" t="s">
        <v>0</v>
      </c>
      <c r="D8" s="66" t="s">
        <v>14</v>
      </c>
      <c r="E8" s="62"/>
      <c r="F8" s="26" t="s">
        <v>15</v>
      </c>
      <c r="H8" s="56" t="s">
        <v>20</v>
      </c>
      <c r="I8" s="58" t="s">
        <v>0</v>
      </c>
      <c r="J8" s="58" t="s">
        <v>14</v>
      </c>
      <c r="K8" s="60"/>
      <c r="L8" s="34" t="s">
        <v>15</v>
      </c>
    </row>
    <row r="9" spans="1:33" ht="18" customHeight="1" x14ac:dyDescent="0.2">
      <c r="B9" s="65"/>
      <c r="C9" s="67"/>
      <c r="D9" s="67"/>
      <c r="E9" s="63"/>
      <c r="F9" s="27" t="s">
        <v>21</v>
      </c>
      <c r="H9" s="57"/>
      <c r="I9" s="59"/>
      <c r="J9" s="59"/>
      <c r="K9" s="61"/>
      <c r="L9" s="35" t="s">
        <v>22</v>
      </c>
    </row>
    <row r="10" spans="1:33" ht="18" customHeight="1" x14ac:dyDescent="0.2">
      <c r="B10" s="31" t="s">
        <v>23</v>
      </c>
      <c r="C10" s="32"/>
      <c r="D10" s="32"/>
      <c r="E10" s="31"/>
      <c r="F10" s="32"/>
      <c r="H10" s="47" t="s">
        <v>24</v>
      </c>
      <c r="I10" s="52"/>
      <c r="J10" s="52"/>
      <c r="K10" s="50"/>
      <c r="L10" s="51"/>
    </row>
    <row r="11" spans="1:33" ht="18" customHeight="1" x14ac:dyDescent="0.2">
      <c r="B11" s="33" t="s">
        <v>1</v>
      </c>
      <c r="C11" s="5">
        <v>500000</v>
      </c>
      <c r="D11" s="5">
        <v>500000</v>
      </c>
      <c r="E11" s="33"/>
      <c r="F11" s="32">
        <f t="shared" ref="F11:F14" si="2">D11-C11</f>
        <v>0</v>
      </c>
      <c r="H11" s="48" t="s">
        <v>25</v>
      </c>
      <c r="I11" s="40">
        <v>3500</v>
      </c>
      <c r="J11" s="40">
        <v>3500</v>
      </c>
      <c r="K11" s="50"/>
      <c r="L11" s="51">
        <f>I11-J11</f>
        <v>0</v>
      </c>
    </row>
    <row r="12" spans="1:33" ht="18" customHeight="1" x14ac:dyDescent="0.2">
      <c r="B12" s="33" t="s">
        <v>2</v>
      </c>
      <c r="C12" s="5">
        <v>300000</v>
      </c>
      <c r="D12" s="5">
        <v>350000</v>
      </c>
      <c r="E12" s="33"/>
      <c r="F12" s="32">
        <f t="shared" si="2"/>
        <v>50000</v>
      </c>
      <c r="H12" s="48" t="s">
        <v>26</v>
      </c>
      <c r="I12" s="40">
        <v>250</v>
      </c>
      <c r="J12" s="40">
        <v>250</v>
      </c>
      <c r="K12" s="50"/>
      <c r="L12" s="51">
        <f t="shared" ref="L12:L47" si="3">I12-J12</f>
        <v>0</v>
      </c>
    </row>
    <row r="13" spans="1:33" ht="18" customHeight="1" x14ac:dyDescent="0.2">
      <c r="B13" s="33" t="s">
        <v>3</v>
      </c>
      <c r="C13" s="5">
        <v>250000</v>
      </c>
      <c r="D13" s="5">
        <v>200000</v>
      </c>
      <c r="E13" s="33"/>
      <c r="F13" s="32">
        <f t="shared" si="2"/>
        <v>-50000</v>
      </c>
      <c r="H13" s="48" t="s">
        <v>27</v>
      </c>
      <c r="I13" s="40">
        <v>1500</v>
      </c>
      <c r="J13" s="40">
        <v>1100</v>
      </c>
      <c r="K13" s="50"/>
      <c r="L13" s="51">
        <f t="shared" si="3"/>
        <v>400</v>
      </c>
    </row>
    <row r="14" spans="1:33" ht="18" customHeight="1" x14ac:dyDescent="0.2">
      <c r="B14" s="33" t="s">
        <v>4</v>
      </c>
      <c r="C14" s="5">
        <v>0</v>
      </c>
      <c r="D14" s="5">
        <v>0</v>
      </c>
      <c r="E14" s="33"/>
      <c r="F14" s="32">
        <f t="shared" si="2"/>
        <v>0</v>
      </c>
      <c r="H14" s="48" t="s">
        <v>28</v>
      </c>
      <c r="I14" s="40">
        <v>0</v>
      </c>
      <c r="J14" s="40">
        <v>0</v>
      </c>
      <c r="K14" s="50"/>
      <c r="L14" s="51">
        <f t="shared" si="3"/>
        <v>0</v>
      </c>
    </row>
    <row r="15" spans="1:33" ht="18" customHeight="1" x14ac:dyDescent="0.2">
      <c r="B15" s="33"/>
      <c r="C15" s="30">
        <f t="shared" ref="C15:D15" si="4">SUM(C11:C14)</f>
        <v>1050000</v>
      </c>
      <c r="D15" s="30">
        <f t="shared" si="4"/>
        <v>1050000</v>
      </c>
      <c r="E15" s="33"/>
      <c r="F15" s="32"/>
      <c r="H15" s="48" t="s">
        <v>28</v>
      </c>
      <c r="I15" s="40">
        <v>0</v>
      </c>
      <c r="J15" s="40">
        <v>0</v>
      </c>
      <c r="K15" s="50"/>
      <c r="L15" s="51">
        <f t="shared" si="3"/>
        <v>0</v>
      </c>
    </row>
    <row r="16" spans="1:33" ht="18" customHeight="1" x14ac:dyDescent="0.2">
      <c r="B16" s="31" t="s">
        <v>29</v>
      </c>
      <c r="C16" s="32"/>
      <c r="D16" s="32"/>
      <c r="E16" s="31"/>
      <c r="F16" s="32"/>
      <c r="H16" s="48" t="s">
        <v>28</v>
      </c>
      <c r="I16" s="40">
        <v>0</v>
      </c>
      <c r="J16" s="40">
        <v>0</v>
      </c>
      <c r="K16" s="50"/>
      <c r="L16" s="51">
        <f t="shared" si="3"/>
        <v>0</v>
      </c>
    </row>
    <row r="17" spans="2:12" ht="18" customHeight="1" x14ac:dyDescent="0.2">
      <c r="B17" s="33" t="s">
        <v>30</v>
      </c>
      <c r="C17" s="5">
        <v>85000</v>
      </c>
      <c r="D17" s="5">
        <v>80000</v>
      </c>
      <c r="E17" s="33"/>
      <c r="F17" s="32">
        <f t="shared" ref="F17:F18" si="5">D17-C17</f>
        <v>-5000</v>
      </c>
      <c r="H17" s="48" t="s">
        <v>28</v>
      </c>
      <c r="I17" s="40">
        <v>0</v>
      </c>
      <c r="J17" s="40">
        <v>0</v>
      </c>
      <c r="K17" s="50"/>
      <c r="L17" s="51">
        <f t="shared" si="3"/>
        <v>0</v>
      </c>
    </row>
    <row r="18" spans="2:12" ht="18" customHeight="1" x14ac:dyDescent="0.2">
      <c r="B18" s="33" t="s">
        <v>31</v>
      </c>
      <c r="C18" s="5">
        <v>0</v>
      </c>
      <c r="D18" s="5">
        <v>0</v>
      </c>
      <c r="E18" s="33"/>
      <c r="F18" s="32">
        <f t="shared" si="5"/>
        <v>0</v>
      </c>
      <c r="H18" s="48" t="s">
        <v>28</v>
      </c>
      <c r="I18" s="40">
        <v>0</v>
      </c>
      <c r="J18" s="40">
        <v>0</v>
      </c>
      <c r="K18" s="50"/>
      <c r="L18" s="51">
        <f t="shared" si="3"/>
        <v>0</v>
      </c>
    </row>
    <row r="19" spans="2:12" ht="18" customHeight="1" x14ac:dyDescent="0.2">
      <c r="B19" s="33" t="s">
        <v>32</v>
      </c>
      <c r="C19" s="5">
        <v>0</v>
      </c>
      <c r="D19" s="5">
        <v>0</v>
      </c>
      <c r="E19" s="33"/>
      <c r="F19" s="32">
        <f>D19-C19</f>
        <v>0</v>
      </c>
      <c r="H19" s="49"/>
      <c r="I19" s="46">
        <f>SUM(I11:I18)</f>
        <v>5250</v>
      </c>
      <c r="J19" s="46">
        <f>SUM(J11:J18)</f>
        <v>4850</v>
      </c>
      <c r="K19" s="50"/>
      <c r="L19" s="51"/>
    </row>
    <row r="20" spans="2:12" ht="18" customHeight="1" x14ac:dyDescent="0.2">
      <c r="B20" s="33" t="s">
        <v>33</v>
      </c>
      <c r="C20" s="5">
        <v>0</v>
      </c>
      <c r="D20" s="5">
        <v>0</v>
      </c>
      <c r="E20" s="33"/>
      <c r="F20" s="32">
        <f>D20-C20</f>
        <v>0</v>
      </c>
      <c r="H20" s="47" t="s">
        <v>34</v>
      </c>
      <c r="I20" s="52"/>
      <c r="J20" s="52"/>
      <c r="K20" s="50"/>
      <c r="L20" s="51"/>
    </row>
    <row r="21" spans="2:12" ht="18" customHeight="1" x14ac:dyDescent="0.2">
      <c r="B21" s="33"/>
      <c r="C21" s="30">
        <f t="shared" ref="C21:D21" si="6">SUM(C17:C20)</f>
        <v>85000</v>
      </c>
      <c r="D21" s="30">
        <f t="shared" si="6"/>
        <v>80000</v>
      </c>
      <c r="E21" s="33"/>
      <c r="F21" s="32"/>
      <c r="H21" s="48" t="s">
        <v>35</v>
      </c>
      <c r="I21" s="40">
        <v>500</v>
      </c>
      <c r="J21" s="40">
        <v>500</v>
      </c>
      <c r="K21" s="50"/>
      <c r="L21" s="51">
        <f t="shared" si="3"/>
        <v>0</v>
      </c>
    </row>
    <row r="22" spans="2:12" ht="18" customHeight="1" x14ac:dyDescent="0.2">
      <c r="B22" s="31" t="s">
        <v>28</v>
      </c>
      <c r="C22" s="32"/>
      <c r="D22" s="32"/>
      <c r="E22" s="31"/>
      <c r="F22" s="32"/>
      <c r="H22" s="48" t="s">
        <v>36</v>
      </c>
      <c r="I22" s="40">
        <v>300</v>
      </c>
      <c r="J22" s="40">
        <v>250</v>
      </c>
      <c r="K22" s="50"/>
      <c r="L22" s="51">
        <f t="shared" si="3"/>
        <v>50</v>
      </c>
    </row>
    <row r="23" spans="2:12" ht="18" customHeight="1" x14ac:dyDescent="0.2">
      <c r="B23" s="33" t="s">
        <v>37</v>
      </c>
      <c r="C23" s="5">
        <v>65000</v>
      </c>
      <c r="D23" s="5">
        <v>50000</v>
      </c>
      <c r="E23" s="33"/>
      <c r="F23" s="32">
        <f t="shared" ref="F23:F26" si="7">D23-C23</f>
        <v>-15000</v>
      </c>
      <c r="H23" s="48" t="s">
        <v>38</v>
      </c>
      <c r="I23" s="40">
        <v>500</v>
      </c>
      <c r="J23" s="40">
        <v>400</v>
      </c>
      <c r="K23" s="50"/>
      <c r="L23" s="51">
        <f t="shared" si="3"/>
        <v>100</v>
      </c>
    </row>
    <row r="24" spans="2:12" ht="18" customHeight="1" x14ac:dyDescent="0.2">
      <c r="B24" s="33" t="s">
        <v>39</v>
      </c>
      <c r="C24" s="5">
        <v>0</v>
      </c>
      <c r="D24" s="5">
        <v>0</v>
      </c>
      <c r="E24" s="33"/>
      <c r="F24" s="32">
        <f t="shared" si="7"/>
        <v>0</v>
      </c>
      <c r="H24" s="48" t="s">
        <v>10</v>
      </c>
      <c r="I24" s="40">
        <v>500</v>
      </c>
      <c r="J24" s="40">
        <v>500</v>
      </c>
      <c r="K24" s="50"/>
      <c r="L24" s="51">
        <f t="shared" si="3"/>
        <v>0</v>
      </c>
    </row>
    <row r="25" spans="2:12" ht="18" customHeight="1" x14ac:dyDescent="0.2">
      <c r="B25" s="33" t="s">
        <v>40</v>
      </c>
      <c r="C25" s="5">
        <v>0</v>
      </c>
      <c r="D25" s="5">
        <v>0</v>
      </c>
      <c r="E25" s="33"/>
      <c r="F25" s="32">
        <f t="shared" si="7"/>
        <v>0</v>
      </c>
      <c r="H25" s="48" t="s">
        <v>41</v>
      </c>
      <c r="I25" s="40">
        <v>4500</v>
      </c>
      <c r="J25" s="40">
        <v>6000</v>
      </c>
      <c r="K25" s="50"/>
      <c r="L25" s="51">
        <f t="shared" si="3"/>
        <v>-1500</v>
      </c>
    </row>
    <row r="26" spans="2:12" ht="18" customHeight="1" x14ac:dyDescent="0.2">
      <c r="B26" s="33" t="s">
        <v>42</v>
      </c>
      <c r="C26" s="5">
        <v>0</v>
      </c>
      <c r="D26" s="5">
        <v>0</v>
      </c>
      <c r="E26" s="33"/>
      <c r="F26" s="32">
        <f t="shared" si="7"/>
        <v>0</v>
      </c>
      <c r="H26" s="48" t="s">
        <v>43</v>
      </c>
      <c r="I26" s="40">
        <v>2500</v>
      </c>
      <c r="J26" s="40">
        <v>2500</v>
      </c>
      <c r="K26" s="50"/>
      <c r="L26" s="51">
        <f t="shared" si="3"/>
        <v>0</v>
      </c>
    </row>
    <row r="27" spans="2:12" ht="18" customHeight="1" x14ac:dyDescent="0.2">
      <c r="B27" s="33"/>
      <c r="C27" s="30">
        <f t="shared" ref="C27:D27" si="8">SUM(C23:C26)</f>
        <v>65000</v>
      </c>
      <c r="D27" s="30">
        <f t="shared" si="8"/>
        <v>50000</v>
      </c>
      <c r="E27" s="33"/>
      <c r="F27" s="32"/>
      <c r="H27" s="48" t="s">
        <v>44</v>
      </c>
      <c r="I27" s="40">
        <v>4500</v>
      </c>
      <c r="J27" s="40">
        <v>4500</v>
      </c>
      <c r="K27" s="50"/>
      <c r="L27" s="51">
        <f t="shared" si="3"/>
        <v>0</v>
      </c>
    </row>
    <row r="28" spans="2:12" ht="18" customHeight="1" x14ac:dyDescent="0.2">
      <c r="B28" s="31"/>
      <c r="C28" s="32"/>
      <c r="D28" s="32"/>
      <c r="E28" s="31"/>
      <c r="F28" s="32"/>
      <c r="H28" s="48" t="s">
        <v>45</v>
      </c>
      <c r="I28" s="40">
        <v>450</v>
      </c>
      <c r="J28" s="40">
        <v>500</v>
      </c>
      <c r="K28" s="50"/>
      <c r="L28" s="51">
        <f t="shared" si="3"/>
        <v>-50</v>
      </c>
    </row>
    <row r="29" spans="2:12" ht="18" customHeight="1" x14ac:dyDescent="0.2">
      <c r="B29" s="28" t="s">
        <v>46</v>
      </c>
      <c r="C29" s="29">
        <f t="shared" ref="C29:D29" si="9">SUM(C15,C21,C27)</f>
        <v>1200000</v>
      </c>
      <c r="D29" s="29">
        <f t="shared" si="9"/>
        <v>1180000</v>
      </c>
      <c r="E29" s="28"/>
      <c r="F29" s="29"/>
      <c r="H29" s="48" t="s">
        <v>47</v>
      </c>
      <c r="I29" s="40">
        <v>450</v>
      </c>
      <c r="J29" s="40">
        <v>500</v>
      </c>
      <c r="K29" s="50"/>
      <c r="L29" s="51">
        <f t="shared" si="3"/>
        <v>-50</v>
      </c>
    </row>
    <row r="30" spans="2:12" ht="18" customHeight="1" x14ac:dyDescent="0.2">
      <c r="B30" s="7"/>
      <c r="C30" s="6"/>
      <c r="D30" s="6"/>
      <c r="E30" s="7"/>
      <c r="F30" s="6"/>
      <c r="H30" s="48" t="s">
        <v>48</v>
      </c>
      <c r="I30" s="40">
        <v>1100</v>
      </c>
      <c r="J30" s="40">
        <v>1500</v>
      </c>
      <c r="K30" s="50"/>
      <c r="L30" s="51">
        <f t="shared" si="3"/>
        <v>-400</v>
      </c>
    </row>
    <row r="31" spans="2:12" ht="18" customHeight="1" x14ac:dyDescent="0.2">
      <c r="B31" s="56" t="s">
        <v>49</v>
      </c>
      <c r="C31" s="58" t="s">
        <v>0</v>
      </c>
      <c r="D31" s="58" t="s">
        <v>14</v>
      </c>
      <c r="E31" s="60"/>
      <c r="F31" s="34" t="s">
        <v>15</v>
      </c>
      <c r="H31" s="48" t="s">
        <v>28</v>
      </c>
      <c r="I31" s="40">
        <v>0</v>
      </c>
      <c r="J31" s="40">
        <v>0</v>
      </c>
      <c r="K31" s="50"/>
      <c r="L31" s="51">
        <f t="shared" si="3"/>
        <v>0</v>
      </c>
    </row>
    <row r="32" spans="2:12" ht="18" customHeight="1" x14ac:dyDescent="0.2">
      <c r="B32" s="57"/>
      <c r="C32" s="59"/>
      <c r="D32" s="59"/>
      <c r="E32" s="61"/>
      <c r="F32" s="35" t="s">
        <v>22</v>
      </c>
      <c r="H32" s="49" t="s">
        <v>28</v>
      </c>
      <c r="I32" s="40">
        <v>0</v>
      </c>
      <c r="J32" s="40">
        <v>0</v>
      </c>
      <c r="K32" s="50"/>
      <c r="L32" s="51">
        <f t="shared" si="3"/>
        <v>0</v>
      </c>
    </row>
    <row r="33" spans="2:12" ht="18" customHeight="1" x14ac:dyDescent="0.2">
      <c r="B33" s="47" t="s">
        <v>50</v>
      </c>
      <c r="C33" s="52"/>
      <c r="D33" s="52"/>
      <c r="E33" s="50"/>
      <c r="F33" s="51"/>
      <c r="H33" s="49" t="s">
        <v>28</v>
      </c>
      <c r="I33" s="40">
        <v>0</v>
      </c>
      <c r="J33" s="40">
        <v>0</v>
      </c>
      <c r="K33" s="50"/>
      <c r="L33" s="51">
        <f t="shared" si="3"/>
        <v>0</v>
      </c>
    </row>
    <row r="34" spans="2:12" ht="18" customHeight="1" x14ac:dyDescent="0.2">
      <c r="B34" s="48" t="s">
        <v>51</v>
      </c>
      <c r="C34" s="40">
        <v>150</v>
      </c>
      <c r="D34" s="40">
        <v>100</v>
      </c>
      <c r="E34" s="50"/>
      <c r="F34" s="51">
        <f>C34-D34</f>
        <v>50</v>
      </c>
      <c r="H34" s="49" t="s">
        <v>28</v>
      </c>
      <c r="I34" s="40">
        <v>0</v>
      </c>
      <c r="J34" s="40">
        <v>0</v>
      </c>
      <c r="K34" s="50"/>
      <c r="L34" s="51">
        <f t="shared" si="3"/>
        <v>0</v>
      </c>
    </row>
    <row r="35" spans="2:12" ht="18" customHeight="1" x14ac:dyDescent="0.2">
      <c r="B35" s="48" t="s">
        <v>52</v>
      </c>
      <c r="C35" s="40">
        <v>250</v>
      </c>
      <c r="D35" s="40">
        <v>200</v>
      </c>
      <c r="E35" s="50"/>
      <c r="F35" s="51">
        <f t="shared" ref="F35:F85" si="10">C35-D35</f>
        <v>50</v>
      </c>
      <c r="H35" s="49"/>
      <c r="I35" s="44">
        <f>SUM(I21:I34)</f>
        <v>15300</v>
      </c>
      <c r="J35" s="44">
        <f>SUM(J21:J34)</f>
        <v>17150</v>
      </c>
      <c r="K35" s="50"/>
      <c r="L35" s="51"/>
    </row>
    <row r="36" spans="2:12" ht="18" customHeight="1" x14ac:dyDescent="0.2">
      <c r="B36" s="48" t="s">
        <v>53</v>
      </c>
      <c r="C36" s="40">
        <v>250</v>
      </c>
      <c r="D36" s="40">
        <v>200</v>
      </c>
      <c r="E36" s="50"/>
      <c r="F36" s="51">
        <f t="shared" si="10"/>
        <v>50</v>
      </c>
      <c r="H36" s="47" t="s">
        <v>54</v>
      </c>
      <c r="I36" s="52"/>
      <c r="J36" s="52"/>
      <c r="K36" s="50"/>
      <c r="L36" s="51"/>
    </row>
    <row r="37" spans="2:12" ht="18" customHeight="1" x14ac:dyDescent="0.2">
      <c r="B37" s="48" t="s">
        <v>36</v>
      </c>
      <c r="C37" s="40">
        <v>500</v>
      </c>
      <c r="D37" s="40">
        <v>500</v>
      </c>
      <c r="E37" s="50"/>
      <c r="F37" s="51">
        <f t="shared" si="10"/>
        <v>0</v>
      </c>
      <c r="H37" s="48" t="s">
        <v>55</v>
      </c>
      <c r="I37" s="40">
        <v>30000</v>
      </c>
      <c r="J37" s="40">
        <v>30000</v>
      </c>
      <c r="K37" s="50"/>
      <c r="L37" s="51">
        <f t="shared" si="3"/>
        <v>0</v>
      </c>
    </row>
    <row r="38" spans="2:12" ht="18" customHeight="1" x14ac:dyDescent="0.2">
      <c r="B38" s="48" t="s">
        <v>56</v>
      </c>
      <c r="C38" s="40">
        <v>25000</v>
      </c>
      <c r="D38" s="40">
        <v>25000</v>
      </c>
      <c r="E38" s="50"/>
      <c r="F38" s="51">
        <f t="shared" si="10"/>
        <v>0</v>
      </c>
      <c r="H38" s="48" t="s">
        <v>57</v>
      </c>
      <c r="I38" s="40">
        <v>150000</v>
      </c>
      <c r="J38" s="40">
        <v>150000</v>
      </c>
      <c r="K38" s="50"/>
      <c r="L38" s="51">
        <f t="shared" si="3"/>
        <v>0</v>
      </c>
    </row>
    <row r="39" spans="2:12" ht="18" customHeight="1" x14ac:dyDescent="0.2">
      <c r="B39" s="48" t="s">
        <v>28</v>
      </c>
      <c r="C39" s="40">
        <v>0</v>
      </c>
      <c r="D39" s="40">
        <v>0</v>
      </c>
      <c r="E39" s="50"/>
      <c r="F39" s="51">
        <f t="shared" si="10"/>
        <v>0</v>
      </c>
      <c r="H39" s="48" t="s">
        <v>58</v>
      </c>
      <c r="I39" s="40">
        <v>65000</v>
      </c>
      <c r="J39" s="40">
        <v>50000</v>
      </c>
      <c r="K39" s="50"/>
      <c r="L39" s="51">
        <f t="shared" si="3"/>
        <v>15000</v>
      </c>
    </row>
    <row r="40" spans="2:12" ht="18" customHeight="1" x14ac:dyDescent="0.2">
      <c r="B40" s="48" t="s">
        <v>28</v>
      </c>
      <c r="C40" s="40">
        <v>0</v>
      </c>
      <c r="D40" s="40">
        <v>0</v>
      </c>
      <c r="E40" s="50"/>
      <c r="F40" s="51">
        <f t="shared" si="10"/>
        <v>0</v>
      </c>
      <c r="H40" s="48" t="s">
        <v>59</v>
      </c>
      <c r="I40" s="40">
        <v>450</v>
      </c>
      <c r="J40" s="40">
        <v>450</v>
      </c>
      <c r="K40" s="50"/>
      <c r="L40" s="51">
        <f t="shared" si="3"/>
        <v>0</v>
      </c>
    </row>
    <row r="41" spans="2:12" ht="18" customHeight="1" x14ac:dyDescent="0.2">
      <c r="B41" s="48" t="s">
        <v>28</v>
      </c>
      <c r="C41" s="40">
        <v>0</v>
      </c>
      <c r="D41" s="40">
        <v>0</v>
      </c>
      <c r="E41" s="50"/>
      <c r="F41" s="51">
        <f t="shared" si="10"/>
        <v>0</v>
      </c>
      <c r="H41" s="48" t="s">
        <v>60</v>
      </c>
      <c r="I41" s="40">
        <v>7200</v>
      </c>
      <c r="J41" s="40">
        <v>7200</v>
      </c>
      <c r="K41" s="50"/>
      <c r="L41" s="51">
        <f t="shared" si="3"/>
        <v>0</v>
      </c>
    </row>
    <row r="42" spans="2:12" ht="18" customHeight="1" x14ac:dyDescent="0.2">
      <c r="B42" s="49"/>
      <c r="C42" s="46">
        <f>SUM(C34:C41)</f>
        <v>26150</v>
      </c>
      <c r="D42" s="46">
        <f>SUM(D34:D41)</f>
        <v>26000</v>
      </c>
      <c r="E42" s="50"/>
      <c r="F42" s="51"/>
      <c r="H42" s="48" t="s">
        <v>61</v>
      </c>
      <c r="I42" s="40">
        <v>5500</v>
      </c>
      <c r="J42" s="40">
        <v>5500</v>
      </c>
      <c r="K42" s="50"/>
      <c r="L42" s="51">
        <f t="shared" si="3"/>
        <v>0</v>
      </c>
    </row>
    <row r="43" spans="2:12" ht="18" customHeight="1" x14ac:dyDescent="0.2">
      <c r="B43" s="47" t="s">
        <v>24</v>
      </c>
      <c r="C43" s="52"/>
      <c r="D43" s="52"/>
      <c r="E43" s="50"/>
      <c r="F43" s="51"/>
      <c r="H43" s="48" t="s">
        <v>28</v>
      </c>
      <c r="I43" s="40">
        <v>0</v>
      </c>
      <c r="J43" s="40">
        <v>0</v>
      </c>
      <c r="K43" s="50"/>
      <c r="L43" s="51">
        <f t="shared" si="3"/>
        <v>0</v>
      </c>
    </row>
    <row r="44" spans="2:12" ht="18" customHeight="1" x14ac:dyDescent="0.2">
      <c r="B44" s="48" t="s">
        <v>62</v>
      </c>
      <c r="C44" s="40">
        <v>3500</v>
      </c>
      <c r="D44" s="40">
        <v>3500</v>
      </c>
      <c r="E44" s="50"/>
      <c r="F44" s="51">
        <f t="shared" si="10"/>
        <v>0</v>
      </c>
      <c r="H44" s="48" t="s">
        <v>28</v>
      </c>
      <c r="I44" s="40">
        <v>0</v>
      </c>
      <c r="J44" s="40">
        <v>0</v>
      </c>
      <c r="K44" s="50"/>
      <c r="L44" s="51">
        <f t="shared" si="3"/>
        <v>0</v>
      </c>
    </row>
    <row r="45" spans="2:12" ht="18" customHeight="1" x14ac:dyDescent="0.2">
      <c r="B45" s="48" t="s">
        <v>63</v>
      </c>
      <c r="C45" s="40">
        <v>300</v>
      </c>
      <c r="D45" s="40">
        <v>200</v>
      </c>
      <c r="E45" s="50"/>
      <c r="F45" s="51">
        <f t="shared" si="10"/>
        <v>100</v>
      </c>
      <c r="H45" s="49" t="s">
        <v>28</v>
      </c>
      <c r="I45" s="40">
        <v>0</v>
      </c>
      <c r="J45" s="40">
        <v>0</v>
      </c>
      <c r="K45" s="50"/>
      <c r="L45" s="51">
        <f t="shared" si="3"/>
        <v>0</v>
      </c>
    </row>
    <row r="46" spans="2:12" ht="18" customHeight="1" x14ac:dyDescent="0.2">
      <c r="B46" s="48" t="s">
        <v>64</v>
      </c>
      <c r="C46" s="40">
        <v>300</v>
      </c>
      <c r="D46" s="40">
        <v>500</v>
      </c>
      <c r="E46" s="50"/>
      <c r="F46" s="51">
        <f t="shared" si="10"/>
        <v>-200</v>
      </c>
      <c r="H46" s="49" t="s">
        <v>28</v>
      </c>
      <c r="I46" s="40">
        <v>0</v>
      </c>
      <c r="J46" s="40">
        <v>0</v>
      </c>
      <c r="K46" s="50"/>
      <c r="L46" s="51">
        <f t="shared" si="3"/>
        <v>0</v>
      </c>
    </row>
    <row r="47" spans="2:12" ht="18" customHeight="1" x14ac:dyDescent="0.2">
      <c r="B47" s="48" t="s">
        <v>65</v>
      </c>
      <c r="C47" s="40">
        <v>15000</v>
      </c>
      <c r="D47" s="40">
        <v>20000</v>
      </c>
      <c r="E47" s="50"/>
      <c r="F47" s="51">
        <f t="shared" si="10"/>
        <v>-5000</v>
      </c>
      <c r="H47" s="49" t="s">
        <v>28</v>
      </c>
      <c r="I47" s="40">
        <v>0</v>
      </c>
      <c r="J47" s="40">
        <v>0</v>
      </c>
      <c r="K47" s="50"/>
      <c r="L47" s="51">
        <f t="shared" si="3"/>
        <v>0</v>
      </c>
    </row>
    <row r="48" spans="2:12" ht="18" customHeight="1" x14ac:dyDescent="0.2">
      <c r="B48" s="48" t="s">
        <v>66</v>
      </c>
      <c r="C48" s="40">
        <v>25000</v>
      </c>
      <c r="D48" s="40">
        <v>22000</v>
      </c>
      <c r="E48" s="50"/>
      <c r="F48" s="51">
        <f t="shared" si="10"/>
        <v>3000</v>
      </c>
      <c r="H48" s="49"/>
      <c r="I48" s="44">
        <f>SUM(I37:I47)</f>
        <v>258150</v>
      </c>
      <c r="J48" s="44">
        <f>SUM(J37:J47)</f>
        <v>243150</v>
      </c>
      <c r="K48" s="50"/>
      <c r="L48" s="51"/>
    </row>
    <row r="49" spans="2:12" ht="18" customHeight="1" x14ac:dyDescent="0.2">
      <c r="B49" s="48" t="s">
        <v>5</v>
      </c>
      <c r="C49" s="40">
        <v>30000</v>
      </c>
      <c r="D49" s="40">
        <v>27000</v>
      </c>
      <c r="E49" s="50"/>
      <c r="F49" s="51">
        <f t="shared" si="10"/>
        <v>3000</v>
      </c>
      <c r="H49" s="47" t="s">
        <v>67</v>
      </c>
      <c r="I49" s="52"/>
      <c r="J49" s="52"/>
      <c r="K49" s="50"/>
      <c r="L49" s="51"/>
    </row>
    <row r="50" spans="2:12" ht="18" customHeight="1" x14ac:dyDescent="0.2">
      <c r="B50" s="48" t="s">
        <v>6</v>
      </c>
      <c r="C50" s="40">
        <v>11000</v>
      </c>
      <c r="D50" s="40">
        <v>15000</v>
      </c>
      <c r="E50" s="50"/>
      <c r="F50" s="51">
        <f t="shared" si="10"/>
        <v>-4000</v>
      </c>
      <c r="H50" s="48" t="s">
        <v>68</v>
      </c>
      <c r="I50" s="40">
        <v>0</v>
      </c>
      <c r="J50" s="40">
        <v>0</v>
      </c>
      <c r="K50" s="50"/>
      <c r="L50" s="51">
        <f t="shared" ref="L50:L55" si="11">I50-J50</f>
        <v>0</v>
      </c>
    </row>
    <row r="51" spans="2:12" ht="18" customHeight="1" x14ac:dyDescent="0.2">
      <c r="B51" s="48" t="s">
        <v>69</v>
      </c>
      <c r="C51" s="40">
        <v>8500</v>
      </c>
      <c r="D51" s="40">
        <v>5000</v>
      </c>
      <c r="E51" s="50"/>
      <c r="F51" s="51">
        <f t="shared" si="10"/>
        <v>3500</v>
      </c>
      <c r="H51" s="48" t="s">
        <v>70</v>
      </c>
      <c r="I51" s="40">
        <v>0</v>
      </c>
      <c r="J51" s="40">
        <v>0</v>
      </c>
      <c r="K51" s="50"/>
      <c r="L51" s="51">
        <f t="shared" si="11"/>
        <v>0</v>
      </c>
    </row>
    <row r="52" spans="2:12" ht="18" customHeight="1" x14ac:dyDescent="0.2">
      <c r="B52" s="48" t="s">
        <v>71</v>
      </c>
      <c r="C52" s="40">
        <v>15000</v>
      </c>
      <c r="D52" s="40">
        <v>15000</v>
      </c>
      <c r="E52" s="50"/>
      <c r="F52" s="51">
        <f t="shared" si="10"/>
        <v>0</v>
      </c>
      <c r="H52" s="48" t="s">
        <v>28</v>
      </c>
      <c r="I52" s="40">
        <v>0</v>
      </c>
      <c r="J52" s="40">
        <v>0</v>
      </c>
      <c r="K52" s="50"/>
      <c r="L52" s="51">
        <f t="shared" si="11"/>
        <v>0</v>
      </c>
    </row>
    <row r="53" spans="2:12" ht="18" customHeight="1" x14ac:dyDescent="0.2">
      <c r="B53" s="48" t="s">
        <v>72</v>
      </c>
      <c r="C53" s="40">
        <v>650</v>
      </c>
      <c r="D53" s="40">
        <v>500</v>
      </c>
      <c r="E53" s="50"/>
      <c r="F53" s="51">
        <f t="shared" si="10"/>
        <v>150</v>
      </c>
      <c r="H53" s="48" t="s">
        <v>28</v>
      </c>
      <c r="I53" s="40">
        <v>0</v>
      </c>
      <c r="J53" s="40">
        <v>0</v>
      </c>
      <c r="K53" s="50"/>
      <c r="L53" s="51">
        <f t="shared" si="11"/>
        <v>0</v>
      </c>
    </row>
    <row r="54" spans="2:12" ht="18" customHeight="1" x14ac:dyDescent="0.2">
      <c r="B54" s="48" t="s">
        <v>73</v>
      </c>
      <c r="C54" s="40">
        <v>2500</v>
      </c>
      <c r="D54" s="40">
        <v>2000</v>
      </c>
      <c r="E54" s="50"/>
      <c r="F54" s="51">
        <f t="shared" si="10"/>
        <v>500</v>
      </c>
      <c r="H54" s="48" t="s">
        <v>28</v>
      </c>
      <c r="I54" s="40">
        <v>0</v>
      </c>
      <c r="J54" s="40">
        <v>0</v>
      </c>
      <c r="K54" s="50"/>
      <c r="L54" s="51">
        <f t="shared" si="11"/>
        <v>0</v>
      </c>
    </row>
    <row r="55" spans="2:12" ht="18" customHeight="1" x14ac:dyDescent="0.2">
      <c r="B55" s="49" t="s">
        <v>28</v>
      </c>
      <c r="C55" s="40">
        <v>0</v>
      </c>
      <c r="D55" s="40">
        <v>0</v>
      </c>
      <c r="E55" s="50"/>
      <c r="F55" s="51">
        <f t="shared" si="10"/>
        <v>0</v>
      </c>
      <c r="H55" s="48" t="s">
        <v>28</v>
      </c>
      <c r="I55" s="40">
        <v>0</v>
      </c>
      <c r="J55" s="40">
        <v>0</v>
      </c>
      <c r="K55" s="50"/>
      <c r="L55" s="51">
        <f t="shared" si="11"/>
        <v>0</v>
      </c>
    </row>
    <row r="56" spans="2:12" ht="18" customHeight="1" x14ac:dyDescent="0.2">
      <c r="B56" s="49" t="s">
        <v>28</v>
      </c>
      <c r="C56" s="40">
        <v>0</v>
      </c>
      <c r="D56" s="40">
        <v>0</v>
      </c>
      <c r="E56" s="50"/>
      <c r="F56" s="51">
        <f t="shared" si="10"/>
        <v>0</v>
      </c>
      <c r="H56" s="49"/>
      <c r="I56" s="45">
        <f>SUM(I50:I55)</f>
        <v>0</v>
      </c>
      <c r="J56" s="45">
        <f>SUM(J50:J55)</f>
        <v>0</v>
      </c>
      <c r="K56" s="50"/>
      <c r="L56" s="51"/>
    </row>
    <row r="57" spans="2:12" ht="18" customHeight="1" x14ac:dyDescent="0.2">
      <c r="B57" s="49" t="s">
        <v>28</v>
      </c>
      <c r="C57" s="40">
        <v>0</v>
      </c>
      <c r="D57" s="40">
        <v>0</v>
      </c>
      <c r="E57" s="50"/>
      <c r="F57" s="51">
        <f t="shared" si="10"/>
        <v>0</v>
      </c>
      <c r="H57" s="47" t="s">
        <v>7</v>
      </c>
      <c r="I57" s="52"/>
      <c r="J57" s="52"/>
      <c r="K57" s="50"/>
      <c r="L57" s="51"/>
    </row>
    <row r="58" spans="2:12" ht="18" customHeight="1" x14ac:dyDescent="0.2">
      <c r="B58" s="49"/>
      <c r="C58" s="44">
        <f>SUM(C44:C57)</f>
        <v>111750</v>
      </c>
      <c r="D58" s="44">
        <f>SUM(D44:D57)</f>
        <v>110700</v>
      </c>
      <c r="E58" s="50"/>
      <c r="F58" s="51"/>
      <c r="H58" s="48" t="s">
        <v>74</v>
      </c>
      <c r="I58" s="40">
        <v>6500</v>
      </c>
      <c r="J58" s="40">
        <v>10000</v>
      </c>
      <c r="K58" s="50"/>
      <c r="L58" s="51">
        <f>I58-J58</f>
        <v>-3500</v>
      </c>
    </row>
    <row r="59" spans="2:12" ht="18" customHeight="1" x14ac:dyDescent="0.2">
      <c r="B59" s="47" t="s">
        <v>7</v>
      </c>
      <c r="C59" s="52"/>
      <c r="D59" s="52"/>
      <c r="E59" s="50"/>
      <c r="F59" s="51"/>
      <c r="H59" s="48" t="s">
        <v>75</v>
      </c>
      <c r="I59" s="40">
        <v>0</v>
      </c>
      <c r="J59" s="40">
        <v>0</v>
      </c>
      <c r="K59" s="50"/>
      <c r="L59" s="51">
        <f t="shared" ref="L59:L62" si="12">I59-J59</f>
        <v>0</v>
      </c>
    </row>
    <row r="60" spans="2:12" ht="18" customHeight="1" x14ac:dyDescent="0.2">
      <c r="B60" s="48" t="s">
        <v>76</v>
      </c>
      <c r="C60" s="40">
        <v>6500</v>
      </c>
      <c r="D60" s="40">
        <v>6500</v>
      </c>
      <c r="E60" s="50"/>
      <c r="F60" s="51">
        <f t="shared" si="10"/>
        <v>0</v>
      </c>
      <c r="H60" s="48" t="s">
        <v>28</v>
      </c>
      <c r="I60" s="40">
        <v>0</v>
      </c>
      <c r="J60" s="40">
        <v>0</v>
      </c>
      <c r="K60" s="50"/>
      <c r="L60" s="51">
        <f t="shared" si="12"/>
        <v>0</v>
      </c>
    </row>
    <row r="61" spans="2:12" ht="18" customHeight="1" x14ac:dyDescent="0.2">
      <c r="B61" s="48" t="s">
        <v>77</v>
      </c>
      <c r="C61" s="40">
        <v>15000</v>
      </c>
      <c r="D61" s="40">
        <v>15000</v>
      </c>
      <c r="E61" s="50"/>
      <c r="F61" s="51">
        <f t="shared" si="10"/>
        <v>0</v>
      </c>
      <c r="H61" s="48" t="s">
        <v>28</v>
      </c>
      <c r="I61" s="40">
        <v>0</v>
      </c>
      <c r="J61" s="40">
        <v>0</v>
      </c>
      <c r="K61" s="50"/>
      <c r="L61" s="51">
        <f t="shared" si="12"/>
        <v>0</v>
      </c>
    </row>
    <row r="62" spans="2:12" ht="18" customHeight="1" x14ac:dyDescent="0.2">
      <c r="B62" s="48" t="s">
        <v>78</v>
      </c>
      <c r="C62" s="40">
        <v>25000</v>
      </c>
      <c r="D62" s="40">
        <v>25000</v>
      </c>
      <c r="E62" s="50"/>
      <c r="F62" s="51">
        <f t="shared" si="10"/>
        <v>0</v>
      </c>
      <c r="H62" s="48" t="s">
        <v>28</v>
      </c>
      <c r="I62" s="40">
        <v>0</v>
      </c>
      <c r="J62" s="40">
        <v>0</v>
      </c>
      <c r="K62" s="50"/>
      <c r="L62" s="51">
        <f t="shared" si="12"/>
        <v>0</v>
      </c>
    </row>
    <row r="63" spans="2:12" ht="18" customHeight="1" x14ac:dyDescent="0.2">
      <c r="B63" s="48" t="s">
        <v>8</v>
      </c>
      <c r="C63" s="40">
        <v>14000</v>
      </c>
      <c r="D63" s="40">
        <v>18000</v>
      </c>
      <c r="E63" s="50"/>
      <c r="F63" s="51">
        <f t="shared" si="10"/>
        <v>-4000</v>
      </c>
      <c r="H63" s="48" t="s">
        <v>28</v>
      </c>
      <c r="I63" s="40">
        <v>0</v>
      </c>
      <c r="J63" s="40">
        <v>0</v>
      </c>
      <c r="K63" s="50"/>
      <c r="L63" s="51"/>
    </row>
    <row r="64" spans="2:12" ht="18" customHeight="1" x14ac:dyDescent="0.2">
      <c r="B64" s="48" t="s">
        <v>79</v>
      </c>
      <c r="C64" s="40">
        <v>10000</v>
      </c>
      <c r="D64" s="40">
        <v>8000</v>
      </c>
      <c r="E64" s="50"/>
      <c r="F64" s="51">
        <f t="shared" si="10"/>
        <v>2000</v>
      </c>
      <c r="H64" s="48" t="s">
        <v>28</v>
      </c>
      <c r="I64" s="40">
        <v>0</v>
      </c>
      <c r="J64" s="40">
        <v>0</v>
      </c>
      <c r="K64" s="50"/>
      <c r="L64" s="51"/>
    </row>
    <row r="65" spans="2:12" ht="18" customHeight="1" x14ac:dyDescent="0.2">
      <c r="B65" s="48" t="s">
        <v>75</v>
      </c>
      <c r="C65" s="40">
        <v>4500</v>
      </c>
      <c r="D65" s="40">
        <v>3000</v>
      </c>
      <c r="E65" s="50"/>
      <c r="F65" s="51">
        <f t="shared" si="10"/>
        <v>1500</v>
      </c>
      <c r="H65" s="48"/>
      <c r="I65" s="45">
        <f>SUM(I58:I64)</f>
        <v>6500</v>
      </c>
      <c r="J65" s="45">
        <f>SUM(J58:J64)</f>
        <v>10000</v>
      </c>
      <c r="K65" s="50"/>
      <c r="L65" s="51"/>
    </row>
    <row r="66" spans="2:12" ht="18" customHeight="1" x14ac:dyDescent="0.2">
      <c r="B66" s="48" t="s">
        <v>80</v>
      </c>
      <c r="C66" s="40">
        <v>500</v>
      </c>
      <c r="D66" s="40">
        <v>500</v>
      </c>
      <c r="E66" s="50"/>
      <c r="F66" s="51">
        <f t="shared" si="10"/>
        <v>0</v>
      </c>
      <c r="H66" s="53" t="s">
        <v>28</v>
      </c>
      <c r="I66" s="52"/>
      <c r="J66" s="52"/>
      <c r="K66" s="50"/>
      <c r="L66" s="51"/>
    </row>
    <row r="67" spans="2:12" ht="18" customHeight="1" x14ac:dyDescent="0.2">
      <c r="B67" s="48" t="s">
        <v>81</v>
      </c>
      <c r="C67" s="40">
        <v>6500</v>
      </c>
      <c r="D67" s="40">
        <v>6500</v>
      </c>
      <c r="E67" s="50"/>
      <c r="F67" s="51">
        <f t="shared" si="10"/>
        <v>0</v>
      </c>
      <c r="H67" s="48" t="s">
        <v>82</v>
      </c>
      <c r="I67" s="40">
        <v>500</v>
      </c>
      <c r="J67" s="40">
        <v>500</v>
      </c>
      <c r="K67" s="50"/>
      <c r="L67" s="51">
        <f t="shared" ref="L67:L74" si="13">I67-J67</f>
        <v>0</v>
      </c>
    </row>
    <row r="68" spans="2:12" ht="18" customHeight="1" x14ac:dyDescent="0.2">
      <c r="B68" s="49" t="s">
        <v>28</v>
      </c>
      <c r="C68" s="40">
        <v>0</v>
      </c>
      <c r="D68" s="40">
        <v>0</v>
      </c>
      <c r="E68" s="50"/>
      <c r="F68" s="51">
        <f t="shared" si="10"/>
        <v>0</v>
      </c>
      <c r="H68" s="48" t="s">
        <v>83</v>
      </c>
      <c r="I68" s="40">
        <v>1000</v>
      </c>
      <c r="J68" s="40">
        <v>800</v>
      </c>
      <c r="K68" s="50"/>
      <c r="L68" s="51">
        <f t="shared" si="13"/>
        <v>200</v>
      </c>
    </row>
    <row r="69" spans="2:12" ht="18" customHeight="1" x14ac:dyDescent="0.2">
      <c r="B69" s="49" t="s">
        <v>28</v>
      </c>
      <c r="C69" s="40">
        <v>0</v>
      </c>
      <c r="D69" s="40">
        <v>0</v>
      </c>
      <c r="E69" s="50"/>
      <c r="F69" s="51">
        <f t="shared" si="10"/>
        <v>0</v>
      </c>
      <c r="H69" s="48" t="s">
        <v>84</v>
      </c>
      <c r="I69" s="40">
        <v>0</v>
      </c>
      <c r="J69" s="40">
        <v>0</v>
      </c>
      <c r="K69" s="50"/>
      <c r="L69" s="51">
        <f t="shared" si="13"/>
        <v>0</v>
      </c>
    </row>
    <row r="70" spans="2:12" ht="18" customHeight="1" x14ac:dyDescent="0.2">
      <c r="B70" s="49" t="s">
        <v>28</v>
      </c>
      <c r="C70" s="40">
        <v>0</v>
      </c>
      <c r="D70" s="40">
        <v>0</v>
      </c>
      <c r="E70" s="50"/>
      <c r="F70" s="51">
        <f t="shared" si="10"/>
        <v>0</v>
      </c>
      <c r="H70" s="48" t="s">
        <v>85</v>
      </c>
      <c r="I70" s="40">
        <v>150</v>
      </c>
      <c r="J70" s="40">
        <v>150</v>
      </c>
      <c r="K70" s="50"/>
      <c r="L70" s="51">
        <f t="shared" si="13"/>
        <v>0</v>
      </c>
    </row>
    <row r="71" spans="2:12" ht="18" customHeight="1" x14ac:dyDescent="0.2">
      <c r="B71" s="49"/>
      <c r="C71" s="44">
        <f>SUM(C60:C70)</f>
        <v>82000</v>
      </c>
      <c r="D71" s="44">
        <f>SUM(D60:D70)</f>
        <v>82500</v>
      </c>
      <c r="E71" s="50"/>
      <c r="F71" s="51"/>
      <c r="H71" s="48" t="s">
        <v>28</v>
      </c>
      <c r="I71" s="40">
        <v>0</v>
      </c>
      <c r="J71" s="40">
        <v>0</v>
      </c>
      <c r="K71" s="50"/>
      <c r="L71" s="51">
        <f t="shared" si="13"/>
        <v>0</v>
      </c>
    </row>
    <row r="72" spans="2:12" ht="18" customHeight="1" x14ac:dyDescent="0.2">
      <c r="B72" s="47" t="s">
        <v>86</v>
      </c>
      <c r="C72" s="52"/>
      <c r="D72" s="52"/>
      <c r="E72" s="50"/>
      <c r="F72" s="51"/>
      <c r="H72" s="48" t="s">
        <v>28</v>
      </c>
      <c r="I72" s="40">
        <v>0</v>
      </c>
      <c r="J72" s="40">
        <v>0</v>
      </c>
      <c r="K72" s="50"/>
      <c r="L72" s="51">
        <f t="shared" si="13"/>
        <v>0</v>
      </c>
    </row>
    <row r="73" spans="2:12" ht="18" customHeight="1" x14ac:dyDescent="0.2">
      <c r="B73" s="48" t="s">
        <v>87</v>
      </c>
      <c r="C73" s="40">
        <v>5000</v>
      </c>
      <c r="D73" s="40">
        <v>2500</v>
      </c>
      <c r="E73" s="50"/>
      <c r="F73" s="51">
        <f t="shared" si="10"/>
        <v>2500</v>
      </c>
      <c r="H73" s="48" t="s">
        <v>28</v>
      </c>
      <c r="I73" s="40">
        <v>0</v>
      </c>
      <c r="J73" s="40">
        <v>0</v>
      </c>
      <c r="K73" s="50"/>
      <c r="L73" s="51">
        <f t="shared" si="13"/>
        <v>0</v>
      </c>
    </row>
    <row r="74" spans="2:12" ht="18" customHeight="1" x14ac:dyDescent="0.2">
      <c r="B74" s="48" t="s">
        <v>88</v>
      </c>
      <c r="C74" s="40">
        <v>15000</v>
      </c>
      <c r="D74" s="40">
        <v>5000</v>
      </c>
      <c r="E74" s="50"/>
      <c r="F74" s="51">
        <f t="shared" si="10"/>
        <v>10000</v>
      </c>
      <c r="H74" s="48" t="s">
        <v>28</v>
      </c>
      <c r="I74" s="40">
        <v>0</v>
      </c>
      <c r="J74" s="40">
        <v>0</v>
      </c>
      <c r="K74" s="50"/>
      <c r="L74" s="51">
        <f t="shared" si="13"/>
        <v>0</v>
      </c>
    </row>
    <row r="75" spans="2:12" ht="18" customHeight="1" x14ac:dyDescent="0.2">
      <c r="B75" s="48" t="s">
        <v>9</v>
      </c>
      <c r="C75" s="40">
        <v>50000</v>
      </c>
      <c r="D75" s="40">
        <v>65000</v>
      </c>
      <c r="E75" s="50"/>
      <c r="F75" s="51">
        <f t="shared" si="10"/>
        <v>-15000</v>
      </c>
      <c r="H75" s="48" t="s">
        <v>28</v>
      </c>
      <c r="I75" s="40">
        <v>0</v>
      </c>
      <c r="J75" s="40">
        <v>0</v>
      </c>
      <c r="K75" s="50"/>
      <c r="L75" s="51">
        <f t="shared" ref="L75:L77" si="14">I75-J75</f>
        <v>0</v>
      </c>
    </row>
    <row r="76" spans="2:12" ht="18" customHeight="1" x14ac:dyDescent="0.2">
      <c r="B76" s="48" t="s">
        <v>28</v>
      </c>
      <c r="C76" s="40">
        <v>0</v>
      </c>
      <c r="D76" s="40">
        <v>0</v>
      </c>
      <c r="E76" s="50"/>
      <c r="F76" s="51">
        <f t="shared" si="10"/>
        <v>0</v>
      </c>
      <c r="H76" s="48" t="s">
        <v>28</v>
      </c>
      <c r="I76" s="40">
        <v>0</v>
      </c>
      <c r="J76" s="40">
        <v>0</v>
      </c>
      <c r="K76" s="50"/>
      <c r="L76" s="51">
        <f t="shared" si="14"/>
        <v>0</v>
      </c>
    </row>
    <row r="77" spans="2:12" ht="18" customHeight="1" x14ac:dyDescent="0.2">
      <c r="B77" s="48" t="s">
        <v>28</v>
      </c>
      <c r="C77" s="40">
        <v>0</v>
      </c>
      <c r="D77" s="40">
        <v>0</v>
      </c>
      <c r="E77" s="50"/>
      <c r="F77" s="51">
        <f t="shared" si="10"/>
        <v>0</v>
      </c>
      <c r="H77" s="48" t="s">
        <v>28</v>
      </c>
      <c r="I77" s="40">
        <v>0</v>
      </c>
      <c r="J77" s="40">
        <v>0</v>
      </c>
      <c r="K77" s="50"/>
      <c r="L77" s="51">
        <f t="shared" si="14"/>
        <v>0</v>
      </c>
    </row>
    <row r="78" spans="2:12" ht="18" customHeight="1" x14ac:dyDescent="0.2">
      <c r="B78" s="48" t="s">
        <v>28</v>
      </c>
      <c r="C78" s="40">
        <v>0</v>
      </c>
      <c r="D78" s="40">
        <v>0</v>
      </c>
      <c r="E78" s="50"/>
      <c r="F78" s="51">
        <f t="shared" si="10"/>
        <v>0</v>
      </c>
      <c r="H78" s="48" t="s">
        <v>28</v>
      </c>
      <c r="I78" s="40">
        <v>0</v>
      </c>
      <c r="J78" s="40">
        <v>0</v>
      </c>
      <c r="K78" s="50"/>
      <c r="L78" s="51">
        <f t="shared" ref="L78:L79" si="15">I78-J78</f>
        <v>0</v>
      </c>
    </row>
    <row r="79" spans="2:12" ht="18" customHeight="1" x14ac:dyDescent="0.2">
      <c r="B79" s="49"/>
      <c r="C79" s="45">
        <f>SUM(C73:C78)</f>
        <v>70000</v>
      </c>
      <c r="D79" s="45">
        <f>SUM(D73:D78)</f>
        <v>72500</v>
      </c>
      <c r="E79" s="50"/>
      <c r="F79" s="51"/>
      <c r="H79" s="48" t="s">
        <v>28</v>
      </c>
      <c r="I79" s="40">
        <v>0</v>
      </c>
      <c r="J79" s="40">
        <v>0</v>
      </c>
      <c r="K79" s="50"/>
      <c r="L79" s="51">
        <f t="shared" si="15"/>
        <v>0</v>
      </c>
    </row>
    <row r="80" spans="2:12" ht="18" customHeight="1" x14ac:dyDescent="0.2">
      <c r="B80" s="47" t="s">
        <v>28</v>
      </c>
      <c r="C80" s="52"/>
      <c r="D80" s="52"/>
      <c r="E80" s="50"/>
      <c r="F80" s="51"/>
      <c r="H80" s="48" t="s">
        <v>28</v>
      </c>
      <c r="I80" s="40">
        <v>0</v>
      </c>
      <c r="J80" s="40">
        <v>0</v>
      </c>
      <c r="K80" s="50"/>
      <c r="L80" s="51">
        <f t="shared" ref="L80:L85" si="16">I80-J80</f>
        <v>0</v>
      </c>
    </row>
    <row r="81" spans="2:12" ht="18" customHeight="1" x14ac:dyDescent="0.2">
      <c r="B81" s="48" t="s">
        <v>89</v>
      </c>
      <c r="C81" s="40">
        <v>25000</v>
      </c>
      <c r="D81" s="40">
        <v>25000</v>
      </c>
      <c r="E81" s="50"/>
      <c r="F81" s="51">
        <f t="shared" si="10"/>
        <v>0</v>
      </c>
      <c r="H81" s="48" t="s">
        <v>28</v>
      </c>
      <c r="I81" s="40">
        <v>0</v>
      </c>
      <c r="J81" s="40">
        <v>0</v>
      </c>
      <c r="K81" s="50"/>
      <c r="L81" s="51">
        <f t="shared" si="16"/>
        <v>0</v>
      </c>
    </row>
    <row r="82" spans="2:12" ht="18" customHeight="1" x14ac:dyDescent="0.2">
      <c r="B82" s="48" t="s">
        <v>90</v>
      </c>
      <c r="C82" s="40">
        <v>18000</v>
      </c>
      <c r="D82" s="40">
        <v>15000</v>
      </c>
      <c r="E82" s="50"/>
      <c r="F82" s="51">
        <f t="shared" si="10"/>
        <v>3000</v>
      </c>
      <c r="H82" s="48" t="s">
        <v>28</v>
      </c>
      <c r="I82" s="40">
        <v>0</v>
      </c>
      <c r="J82" s="40">
        <v>0</v>
      </c>
      <c r="K82" s="50"/>
      <c r="L82" s="51">
        <f t="shared" si="16"/>
        <v>0</v>
      </c>
    </row>
    <row r="83" spans="2:12" ht="18" customHeight="1" x14ac:dyDescent="0.2">
      <c r="B83" s="48" t="s">
        <v>28</v>
      </c>
      <c r="C83" s="40">
        <v>0</v>
      </c>
      <c r="D83" s="40">
        <v>0</v>
      </c>
      <c r="E83" s="50"/>
      <c r="F83" s="51">
        <f t="shared" si="10"/>
        <v>0</v>
      </c>
      <c r="H83" s="48" t="s">
        <v>28</v>
      </c>
      <c r="I83" s="40">
        <v>0</v>
      </c>
      <c r="J83" s="40">
        <v>0</v>
      </c>
      <c r="K83" s="50"/>
      <c r="L83" s="51">
        <f t="shared" si="16"/>
        <v>0</v>
      </c>
    </row>
    <row r="84" spans="2:12" ht="18" customHeight="1" x14ac:dyDescent="0.2">
      <c r="B84" s="48" t="s">
        <v>28</v>
      </c>
      <c r="C84" s="40">
        <v>0</v>
      </c>
      <c r="D84" s="40">
        <v>0</v>
      </c>
      <c r="E84" s="50"/>
      <c r="F84" s="51">
        <f t="shared" si="10"/>
        <v>0</v>
      </c>
      <c r="H84" s="48" t="s">
        <v>28</v>
      </c>
      <c r="I84" s="40">
        <v>0</v>
      </c>
      <c r="J84" s="40">
        <v>0</v>
      </c>
      <c r="K84" s="50"/>
      <c r="L84" s="51">
        <f t="shared" si="16"/>
        <v>0</v>
      </c>
    </row>
    <row r="85" spans="2:12" ht="18" customHeight="1" x14ac:dyDescent="0.2">
      <c r="B85" s="48" t="s">
        <v>28</v>
      </c>
      <c r="C85" s="40">
        <v>0</v>
      </c>
      <c r="D85" s="40">
        <v>0</v>
      </c>
      <c r="E85" s="50"/>
      <c r="F85" s="51">
        <f t="shared" si="10"/>
        <v>0</v>
      </c>
      <c r="H85" s="48" t="s">
        <v>28</v>
      </c>
      <c r="I85" s="40">
        <v>0</v>
      </c>
      <c r="J85" s="40">
        <v>0</v>
      </c>
      <c r="K85" s="50"/>
      <c r="L85" s="51">
        <f t="shared" si="16"/>
        <v>0</v>
      </c>
    </row>
    <row r="86" spans="2:12" ht="18" customHeight="1" x14ac:dyDescent="0.2">
      <c r="B86" s="48" t="s">
        <v>28</v>
      </c>
      <c r="C86" s="40">
        <v>0</v>
      </c>
      <c r="D86" s="40">
        <v>0</v>
      </c>
      <c r="E86" s="50"/>
      <c r="F86" s="51">
        <f t="shared" ref="F86" si="17">C86-D86</f>
        <v>0</v>
      </c>
      <c r="H86" s="49"/>
      <c r="I86" s="45">
        <f>SUM(I67:I85)</f>
        <v>1650</v>
      </c>
      <c r="J86" s="45">
        <f>SUM(J67:J85)</f>
        <v>1450</v>
      </c>
      <c r="K86" s="50"/>
      <c r="L86" s="51"/>
    </row>
    <row r="87" spans="2:12" ht="18" customHeight="1" x14ac:dyDescent="0.2">
      <c r="B87" s="48" t="s">
        <v>28</v>
      </c>
      <c r="C87" s="40">
        <v>0</v>
      </c>
      <c r="D87" s="40">
        <v>0</v>
      </c>
      <c r="E87" s="50"/>
      <c r="F87" s="51">
        <f t="shared" ref="F87:F89" si="18">C87-D87</f>
        <v>0</v>
      </c>
      <c r="H87" s="47"/>
      <c r="I87" s="52"/>
      <c r="J87" s="52"/>
      <c r="K87" s="50"/>
      <c r="L87" s="51"/>
    </row>
    <row r="88" spans="2:12" ht="18" customHeight="1" x14ac:dyDescent="0.2">
      <c r="B88" s="48" t="s">
        <v>28</v>
      </c>
      <c r="C88" s="40">
        <v>0</v>
      </c>
      <c r="D88" s="40">
        <v>0</v>
      </c>
      <c r="E88" s="50"/>
      <c r="F88" s="51">
        <f t="shared" si="18"/>
        <v>0</v>
      </c>
      <c r="H88" s="41" t="s">
        <v>91</v>
      </c>
      <c r="I88" s="42">
        <f>SUM(I19,I35,I48,I56,I65,I86)</f>
        <v>286850</v>
      </c>
      <c r="J88" s="42">
        <f>SUM(J19,J35,J48,J56,J65,J86)</f>
        <v>276600</v>
      </c>
      <c r="K88" s="43"/>
      <c r="L88" s="44"/>
    </row>
    <row r="89" spans="2:12" ht="16.5" x14ac:dyDescent="0.2">
      <c r="B89" s="48" t="s">
        <v>28</v>
      </c>
      <c r="C89" s="40">
        <v>0</v>
      </c>
      <c r="D89" s="40">
        <v>0</v>
      </c>
      <c r="E89" s="50"/>
      <c r="F89" s="51">
        <f t="shared" si="18"/>
        <v>0</v>
      </c>
      <c r="H89" s="47"/>
      <c r="I89" s="52"/>
      <c r="J89" s="52"/>
      <c r="K89" s="50"/>
      <c r="L89" s="51"/>
    </row>
    <row r="90" spans="2:12" ht="16.5" x14ac:dyDescent="0.2">
      <c r="B90" s="49"/>
      <c r="C90" s="45">
        <f>SUM(C81:C89)</f>
        <v>43000</v>
      </c>
      <c r="D90" s="45">
        <f>SUM(D81:D89)</f>
        <v>40000</v>
      </c>
      <c r="E90" s="50"/>
      <c r="F90" s="51"/>
      <c r="H90" s="55" t="s">
        <v>92</v>
      </c>
      <c r="I90" s="55"/>
      <c r="J90" s="54">
        <v>2</v>
      </c>
      <c r="K90" s="50"/>
      <c r="L90" s="50"/>
    </row>
    <row r="91" spans="2:12" ht="16.5" x14ac:dyDescent="0.2">
      <c r="B91" s="47"/>
      <c r="C91" s="52"/>
      <c r="D91" s="52"/>
      <c r="E91" s="50"/>
      <c r="F91" s="51"/>
      <c r="H91" s="47"/>
      <c r="I91" s="52"/>
      <c r="J91" s="52"/>
      <c r="K91" s="50"/>
      <c r="L91" s="51"/>
    </row>
    <row r="92" spans="2:12" ht="16.5" x14ac:dyDescent="0.2">
      <c r="B92" s="41" t="s">
        <v>93</v>
      </c>
      <c r="C92" s="42">
        <f>SUM(C42,C58,C71,C79,C90)</f>
        <v>332900</v>
      </c>
      <c r="D92" s="42">
        <f>SUM(D42,D58,D71,D79,D90)</f>
        <v>331700</v>
      </c>
      <c r="E92" s="43"/>
      <c r="F92" s="44"/>
      <c r="H92" s="41" t="s">
        <v>91</v>
      </c>
      <c r="I92" s="42">
        <f>I88*J90</f>
        <v>573700</v>
      </c>
      <c r="J92" s="42">
        <f>J88*J90</f>
        <v>553200</v>
      </c>
      <c r="K92" s="43"/>
      <c r="L92" s="44"/>
    </row>
    <row r="93" spans="2:12" x14ac:dyDescent="0.2"/>
    <row r="94" spans="2:12" ht="50.1" customHeight="1" x14ac:dyDescent="0.2">
      <c r="B94" s="69" t="s">
        <v>94</v>
      </c>
      <c r="C94" s="68"/>
      <c r="D94" s="68"/>
      <c r="E94" s="68"/>
      <c r="F94" s="68"/>
      <c r="G94" s="68"/>
      <c r="H94" s="68"/>
      <c r="I94" s="68"/>
      <c r="J94" s="68"/>
      <c r="K94" s="68"/>
      <c r="L94" s="68"/>
    </row>
    <row r="95" spans="2:12" x14ac:dyDescent="0.2"/>
    <row r="96" spans="2:12"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sheetData>
  <mergeCells count="14">
    <mergeCell ref="H90:I90"/>
    <mergeCell ref="B94:L94"/>
    <mergeCell ref="H8:H9"/>
    <mergeCell ref="I8:I9"/>
    <mergeCell ref="J8:J9"/>
    <mergeCell ref="K8:K9"/>
    <mergeCell ref="E8:E9"/>
    <mergeCell ref="E31:E32"/>
    <mergeCell ref="B8:B9"/>
    <mergeCell ref="C8:C9"/>
    <mergeCell ref="D8:D9"/>
    <mergeCell ref="B31:B32"/>
    <mergeCell ref="C31:C32"/>
    <mergeCell ref="D31:D32"/>
  </mergeCells>
  <conditionalFormatting sqref="F4 C6:D6 F11:F26">
    <cfRule type="cellIs" dxfId="3" priority="30" operator="lessThan">
      <formula>0</formula>
    </cfRule>
  </conditionalFormatting>
  <conditionalFormatting sqref="F5 L11:L85 F34:F89">
    <cfRule type="cellIs" dxfId="2" priority="14" operator="lessThan">
      <formula>0</formula>
    </cfRule>
  </conditionalFormatting>
  <hyperlinks>
    <hyperlink ref="B94:L94" r:id="rId1" display="KLICKEN SIE HIER ZUR ERSTELLUNG IN SMARTSHEET" xr:uid="{00000000-0004-0000-0000-000000000000}"/>
  </hyperlinks>
  <pageMargins left="0.4" right="0.4" top="0.4" bottom="0.4" header="0" footer="0"/>
  <pageSetup scale="73"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G955"/>
  <sheetViews>
    <sheetView showGridLines="0" workbookViewId="0">
      <selection activeCell="H91" sqref="H91:I91"/>
    </sheetView>
  </sheetViews>
  <sheetFormatPr defaultColWidth="11.33203125" defaultRowHeight="15" customHeight="1" x14ac:dyDescent="0.2"/>
  <cols>
    <col min="1" max="1" width="3.33203125" customWidth="1"/>
    <col min="2" max="2" width="40.88671875" customWidth="1"/>
    <col min="3" max="3" width="16.44140625" customWidth="1"/>
    <col min="4" max="4" width="16.5546875" customWidth="1"/>
    <col min="5" max="5" width="3.33203125" customWidth="1"/>
    <col min="6" max="6" width="14.109375" customWidth="1"/>
    <col min="7" max="7" width="2.5546875" customWidth="1"/>
    <col min="8" max="8" width="43.33203125" customWidth="1"/>
    <col min="9" max="9" width="18.21875" customWidth="1"/>
    <col min="10" max="10" width="15.77734375" customWidth="1"/>
    <col min="11" max="11" width="3.33203125" customWidth="1"/>
    <col min="12" max="12" width="13.33203125" customWidth="1"/>
    <col min="13" max="13" width="3.33203125" customWidth="1"/>
    <col min="14" max="24" width="8.44140625" customWidth="1"/>
  </cols>
  <sheetData>
    <row r="1" spans="1:33" s="14" customFormat="1" ht="42" customHeight="1" x14ac:dyDescent="0.2">
      <c r="A1" s="8"/>
      <c r="B1" s="9" t="s">
        <v>12</v>
      </c>
      <c r="C1" s="10"/>
      <c r="D1" s="11"/>
      <c r="E1" s="11"/>
      <c r="F1" s="11"/>
      <c r="G1" s="12"/>
      <c r="H1" s="36"/>
      <c r="I1" s="36"/>
      <c r="J1" s="36"/>
      <c r="K1" s="36"/>
      <c r="L1" s="36"/>
      <c r="M1" s="12"/>
      <c r="N1" s="12"/>
      <c r="O1" s="12"/>
      <c r="P1" s="12"/>
      <c r="Q1" s="12"/>
      <c r="R1" s="12"/>
      <c r="S1" s="12"/>
      <c r="T1" s="12"/>
      <c r="U1" s="12"/>
      <c r="V1" s="12"/>
      <c r="W1" s="12"/>
      <c r="X1" s="12"/>
      <c r="Y1" s="12"/>
      <c r="Z1" s="12"/>
      <c r="AA1" s="10"/>
      <c r="AB1" s="10"/>
      <c r="AC1" s="13"/>
      <c r="AD1" s="12"/>
      <c r="AE1" s="12"/>
      <c r="AF1" s="12"/>
      <c r="AG1" s="12"/>
    </row>
    <row r="2" spans="1:33" ht="24.95" customHeight="1" x14ac:dyDescent="0.2">
      <c r="B2" s="21" t="s">
        <v>95</v>
      </c>
      <c r="C2" s="4"/>
      <c r="D2" s="4"/>
      <c r="E2" s="2"/>
      <c r="F2" s="4"/>
    </row>
    <row r="3" spans="1:33" ht="24.95" customHeight="1" x14ac:dyDescent="0.2">
      <c r="B3" s="22" t="s">
        <v>13</v>
      </c>
      <c r="H3" s="36"/>
      <c r="I3" s="37"/>
      <c r="J3" s="37"/>
      <c r="K3" s="37"/>
      <c r="L3" s="37"/>
    </row>
    <row r="4" spans="1:33" ht="20.100000000000001" customHeight="1" x14ac:dyDescent="0.2">
      <c r="B4" s="22"/>
      <c r="C4" s="24" t="s">
        <v>0</v>
      </c>
      <c r="D4" s="24" t="s">
        <v>14</v>
      </c>
      <c r="E4" s="25"/>
      <c r="F4" s="24" t="s">
        <v>15</v>
      </c>
      <c r="H4" s="36"/>
      <c r="I4" s="36"/>
      <c r="J4" s="36"/>
      <c r="K4" s="36"/>
      <c r="L4" s="36"/>
    </row>
    <row r="5" spans="1:33" ht="24.95" customHeight="1" x14ac:dyDescent="0.2">
      <c r="B5" s="2" t="s">
        <v>16</v>
      </c>
      <c r="C5" s="20">
        <f t="shared" ref="C5:D5" si="0">C30</f>
        <v>0</v>
      </c>
      <c r="D5" s="20">
        <f t="shared" si="0"/>
        <v>0</v>
      </c>
      <c r="E5" s="23"/>
      <c r="F5" s="19">
        <f>D5-C5</f>
        <v>0</v>
      </c>
      <c r="H5" s="36"/>
      <c r="I5" s="38"/>
      <c r="J5" s="38"/>
      <c r="K5" s="36"/>
      <c r="L5" s="38"/>
    </row>
    <row r="6" spans="1:33" ht="24.95" customHeight="1" x14ac:dyDescent="0.2">
      <c r="B6" s="2" t="s">
        <v>17</v>
      </c>
      <c r="C6" s="17">
        <f>SUM(C93,I93)</f>
        <v>0</v>
      </c>
      <c r="D6" s="17">
        <f>SUM(D93,J93)</f>
        <v>0</v>
      </c>
      <c r="E6" s="2"/>
      <c r="F6" s="18">
        <f>C6-D6</f>
        <v>0</v>
      </c>
      <c r="H6" s="36"/>
      <c r="I6" s="38"/>
      <c r="J6" s="38"/>
      <c r="K6" s="36"/>
      <c r="L6" s="38"/>
    </row>
    <row r="7" spans="1:33" ht="28.5" customHeight="1" x14ac:dyDescent="0.2">
      <c r="B7" s="1" t="s">
        <v>18</v>
      </c>
      <c r="C7" s="3">
        <f t="shared" ref="C7:D7" si="1">C5-C6</f>
        <v>0</v>
      </c>
      <c r="D7" s="3">
        <f t="shared" si="1"/>
        <v>0</v>
      </c>
      <c r="E7" s="1"/>
      <c r="F7" s="3"/>
      <c r="H7" s="36"/>
      <c r="I7" s="38"/>
      <c r="J7" s="38"/>
      <c r="K7" s="36"/>
      <c r="L7" s="38"/>
    </row>
    <row r="8" spans="1:33" ht="10.5" customHeight="1" x14ac:dyDescent="0.2">
      <c r="B8" s="2"/>
      <c r="C8" s="4"/>
      <c r="D8" s="4"/>
      <c r="E8" s="2"/>
      <c r="F8" s="4"/>
      <c r="H8" s="36"/>
      <c r="I8" s="39"/>
      <c r="J8" s="39"/>
      <c r="K8" s="36"/>
      <c r="L8" s="39"/>
    </row>
    <row r="9" spans="1:33" ht="18" customHeight="1" x14ac:dyDescent="0.2">
      <c r="B9" s="64" t="s">
        <v>19</v>
      </c>
      <c r="C9" s="66" t="s">
        <v>0</v>
      </c>
      <c r="D9" s="66" t="s">
        <v>14</v>
      </c>
      <c r="E9" s="62"/>
      <c r="F9" s="26" t="s">
        <v>15</v>
      </c>
      <c r="H9" s="56" t="s">
        <v>20</v>
      </c>
      <c r="I9" s="58" t="s">
        <v>0</v>
      </c>
      <c r="J9" s="58" t="s">
        <v>14</v>
      </c>
      <c r="K9" s="60"/>
      <c r="L9" s="34" t="s">
        <v>15</v>
      </c>
    </row>
    <row r="10" spans="1:33" ht="18" customHeight="1" x14ac:dyDescent="0.2">
      <c r="B10" s="65"/>
      <c r="C10" s="67"/>
      <c r="D10" s="67"/>
      <c r="E10" s="63"/>
      <c r="F10" s="27" t="s">
        <v>21</v>
      </c>
      <c r="H10" s="57"/>
      <c r="I10" s="59"/>
      <c r="J10" s="59"/>
      <c r="K10" s="61"/>
      <c r="L10" s="35" t="s">
        <v>22</v>
      </c>
    </row>
    <row r="11" spans="1:33" ht="18" customHeight="1" x14ac:dyDescent="0.2">
      <c r="B11" s="31" t="s">
        <v>23</v>
      </c>
      <c r="C11" s="32"/>
      <c r="D11" s="32"/>
      <c r="E11" s="31"/>
      <c r="F11" s="32"/>
      <c r="H11" s="47" t="s">
        <v>24</v>
      </c>
      <c r="I11" s="52"/>
      <c r="J11" s="52"/>
      <c r="K11" s="50"/>
      <c r="L11" s="51"/>
    </row>
    <row r="12" spans="1:33" ht="18" customHeight="1" x14ac:dyDescent="0.2">
      <c r="B12" s="33" t="s">
        <v>1</v>
      </c>
      <c r="C12" s="5">
        <v>0</v>
      </c>
      <c r="D12" s="5">
        <v>0</v>
      </c>
      <c r="E12" s="33"/>
      <c r="F12" s="32">
        <f t="shared" ref="F12:F15" si="2">D12-C12</f>
        <v>0</v>
      </c>
      <c r="H12" s="48" t="s">
        <v>25</v>
      </c>
      <c r="I12" s="40">
        <v>0</v>
      </c>
      <c r="J12" s="40">
        <v>0</v>
      </c>
      <c r="K12" s="50"/>
      <c r="L12" s="51">
        <f>I12-J12</f>
        <v>0</v>
      </c>
    </row>
    <row r="13" spans="1:33" ht="18" customHeight="1" x14ac:dyDescent="0.2">
      <c r="B13" s="33" t="s">
        <v>2</v>
      </c>
      <c r="C13" s="5">
        <v>0</v>
      </c>
      <c r="D13" s="5">
        <v>0</v>
      </c>
      <c r="E13" s="33"/>
      <c r="F13" s="32">
        <f t="shared" si="2"/>
        <v>0</v>
      </c>
      <c r="H13" s="48" t="s">
        <v>26</v>
      </c>
      <c r="I13" s="40">
        <v>0</v>
      </c>
      <c r="J13" s="40">
        <v>0</v>
      </c>
      <c r="K13" s="50"/>
      <c r="L13" s="51">
        <f t="shared" ref="L13:L48" si="3">I13-J13</f>
        <v>0</v>
      </c>
    </row>
    <row r="14" spans="1:33" ht="18" customHeight="1" x14ac:dyDescent="0.2">
      <c r="B14" s="33" t="s">
        <v>3</v>
      </c>
      <c r="C14" s="5">
        <v>0</v>
      </c>
      <c r="D14" s="5">
        <v>0</v>
      </c>
      <c r="E14" s="33"/>
      <c r="F14" s="32">
        <f t="shared" si="2"/>
        <v>0</v>
      </c>
      <c r="H14" s="48" t="s">
        <v>27</v>
      </c>
      <c r="I14" s="40">
        <v>0</v>
      </c>
      <c r="J14" s="40">
        <v>0</v>
      </c>
      <c r="K14" s="50"/>
      <c r="L14" s="51">
        <f t="shared" si="3"/>
        <v>0</v>
      </c>
    </row>
    <row r="15" spans="1:33" ht="18" customHeight="1" x14ac:dyDescent="0.2">
      <c r="B15" s="33" t="s">
        <v>4</v>
      </c>
      <c r="C15" s="5">
        <v>0</v>
      </c>
      <c r="D15" s="5">
        <v>0</v>
      </c>
      <c r="E15" s="33"/>
      <c r="F15" s="32">
        <f t="shared" si="2"/>
        <v>0</v>
      </c>
      <c r="H15" s="48" t="s">
        <v>28</v>
      </c>
      <c r="I15" s="40">
        <v>0</v>
      </c>
      <c r="J15" s="40">
        <v>0</v>
      </c>
      <c r="K15" s="50"/>
      <c r="L15" s="51">
        <f t="shared" si="3"/>
        <v>0</v>
      </c>
    </row>
    <row r="16" spans="1:33" ht="18" customHeight="1" x14ac:dyDescent="0.2">
      <c r="B16" s="33"/>
      <c r="C16" s="30">
        <f t="shared" ref="C16:D16" si="4">SUM(C12:C15)</f>
        <v>0</v>
      </c>
      <c r="D16" s="30">
        <f t="shared" si="4"/>
        <v>0</v>
      </c>
      <c r="E16" s="33"/>
      <c r="F16" s="32"/>
      <c r="H16" s="48" t="s">
        <v>28</v>
      </c>
      <c r="I16" s="40">
        <v>0</v>
      </c>
      <c r="J16" s="40">
        <v>0</v>
      </c>
      <c r="K16" s="50"/>
      <c r="L16" s="51">
        <f t="shared" si="3"/>
        <v>0</v>
      </c>
    </row>
    <row r="17" spans="2:12" ht="18" customHeight="1" x14ac:dyDescent="0.2">
      <c r="B17" s="31" t="s">
        <v>29</v>
      </c>
      <c r="C17" s="32"/>
      <c r="D17" s="32"/>
      <c r="E17" s="31"/>
      <c r="F17" s="32"/>
      <c r="H17" s="48" t="s">
        <v>28</v>
      </c>
      <c r="I17" s="40">
        <v>0</v>
      </c>
      <c r="J17" s="40">
        <v>0</v>
      </c>
      <c r="K17" s="50"/>
      <c r="L17" s="51">
        <f t="shared" si="3"/>
        <v>0</v>
      </c>
    </row>
    <row r="18" spans="2:12" ht="18" customHeight="1" x14ac:dyDescent="0.2">
      <c r="B18" s="33" t="s">
        <v>30</v>
      </c>
      <c r="C18" s="5">
        <v>0</v>
      </c>
      <c r="D18" s="5">
        <v>0</v>
      </c>
      <c r="E18" s="33"/>
      <c r="F18" s="32">
        <f t="shared" ref="F18:F19" si="5">D18-C18</f>
        <v>0</v>
      </c>
      <c r="H18" s="48" t="s">
        <v>28</v>
      </c>
      <c r="I18" s="40">
        <v>0</v>
      </c>
      <c r="J18" s="40">
        <v>0</v>
      </c>
      <c r="K18" s="50"/>
      <c r="L18" s="51">
        <f t="shared" si="3"/>
        <v>0</v>
      </c>
    </row>
    <row r="19" spans="2:12" ht="18" customHeight="1" x14ac:dyDescent="0.2">
      <c r="B19" s="33" t="s">
        <v>31</v>
      </c>
      <c r="C19" s="5">
        <v>0</v>
      </c>
      <c r="D19" s="5">
        <v>0</v>
      </c>
      <c r="E19" s="33"/>
      <c r="F19" s="32">
        <f t="shared" si="5"/>
        <v>0</v>
      </c>
      <c r="H19" s="48" t="s">
        <v>28</v>
      </c>
      <c r="I19" s="40">
        <v>0</v>
      </c>
      <c r="J19" s="40">
        <v>0</v>
      </c>
      <c r="K19" s="50"/>
      <c r="L19" s="51">
        <f t="shared" si="3"/>
        <v>0</v>
      </c>
    </row>
    <row r="20" spans="2:12" ht="18" customHeight="1" x14ac:dyDescent="0.2">
      <c r="B20" s="33" t="s">
        <v>32</v>
      </c>
      <c r="C20" s="5">
        <v>0</v>
      </c>
      <c r="D20" s="5">
        <v>0</v>
      </c>
      <c r="E20" s="33"/>
      <c r="F20" s="32">
        <f>D20-C20</f>
        <v>0</v>
      </c>
      <c r="H20" s="49"/>
      <c r="I20" s="46">
        <f>SUM(I12:I19)</f>
        <v>0</v>
      </c>
      <c r="J20" s="46">
        <f>SUM(J12:J19)</f>
        <v>0</v>
      </c>
      <c r="K20" s="50"/>
      <c r="L20" s="51"/>
    </row>
    <row r="21" spans="2:12" ht="18" customHeight="1" x14ac:dyDescent="0.2">
      <c r="B21" s="33" t="s">
        <v>33</v>
      </c>
      <c r="C21" s="5">
        <v>0</v>
      </c>
      <c r="D21" s="5">
        <v>0</v>
      </c>
      <c r="E21" s="33"/>
      <c r="F21" s="32">
        <f>D21-C21</f>
        <v>0</v>
      </c>
      <c r="H21" s="47" t="s">
        <v>34</v>
      </c>
      <c r="I21" s="52"/>
      <c r="J21" s="52"/>
      <c r="K21" s="50"/>
      <c r="L21" s="51"/>
    </row>
    <row r="22" spans="2:12" ht="18" customHeight="1" x14ac:dyDescent="0.2">
      <c r="B22" s="33"/>
      <c r="C22" s="30">
        <f t="shared" ref="C22:D22" si="6">SUM(C18:C21)</f>
        <v>0</v>
      </c>
      <c r="D22" s="30">
        <f t="shared" si="6"/>
        <v>0</v>
      </c>
      <c r="E22" s="33"/>
      <c r="F22" s="32"/>
      <c r="H22" s="48" t="s">
        <v>35</v>
      </c>
      <c r="I22" s="40">
        <v>0</v>
      </c>
      <c r="J22" s="40">
        <v>0</v>
      </c>
      <c r="K22" s="50"/>
      <c r="L22" s="51">
        <f t="shared" si="3"/>
        <v>0</v>
      </c>
    </row>
    <row r="23" spans="2:12" ht="18" customHeight="1" x14ac:dyDescent="0.2">
      <c r="B23" s="31" t="s">
        <v>28</v>
      </c>
      <c r="C23" s="32"/>
      <c r="D23" s="32"/>
      <c r="E23" s="31"/>
      <c r="F23" s="32"/>
      <c r="H23" s="48" t="s">
        <v>36</v>
      </c>
      <c r="I23" s="40">
        <v>0</v>
      </c>
      <c r="J23" s="40">
        <v>0</v>
      </c>
      <c r="K23" s="50"/>
      <c r="L23" s="51">
        <f t="shared" si="3"/>
        <v>0</v>
      </c>
    </row>
    <row r="24" spans="2:12" ht="18" customHeight="1" x14ac:dyDescent="0.2">
      <c r="B24" s="33" t="s">
        <v>37</v>
      </c>
      <c r="C24" s="5">
        <v>0</v>
      </c>
      <c r="D24" s="5">
        <v>0</v>
      </c>
      <c r="E24" s="33"/>
      <c r="F24" s="32">
        <f t="shared" ref="F24:F27" si="7">D24-C24</f>
        <v>0</v>
      </c>
      <c r="H24" s="48" t="s">
        <v>38</v>
      </c>
      <c r="I24" s="40">
        <v>0</v>
      </c>
      <c r="J24" s="40">
        <v>0</v>
      </c>
      <c r="K24" s="50"/>
      <c r="L24" s="51">
        <f t="shared" si="3"/>
        <v>0</v>
      </c>
    </row>
    <row r="25" spans="2:12" ht="18" customHeight="1" x14ac:dyDescent="0.2">
      <c r="B25" s="33" t="s">
        <v>39</v>
      </c>
      <c r="C25" s="5">
        <v>0</v>
      </c>
      <c r="D25" s="5">
        <v>0</v>
      </c>
      <c r="E25" s="33"/>
      <c r="F25" s="32">
        <f t="shared" si="7"/>
        <v>0</v>
      </c>
      <c r="H25" s="48" t="s">
        <v>10</v>
      </c>
      <c r="I25" s="40">
        <v>0</v>
      </c>
      <c r="J25" s="40">
        <v>0</v>
      </c>
      <c r="K25" s="50"/>
      <c r="L25" s="51">
        <f t="shared" si="3"/>
        <v>0</v>
      </c>
    </row>
    <row r="26" spans="2:12" ht="18" customHeight="1" x14ac:dyDescent="0.2">
      <c r="B26" s="33" t="s">
        <v>40</v>
      </c>
      <c r="C26" s="5">
        <v>0</v>
      </c>
      <c r="D26" s="5">
        <v>0</v>
      </c>
      <c r="E26" s="33"/>
      <c r="F26" s="32">
        <f t="shared" si="7"/>
        <v>0</v>
      </c>
      <c r="H26" s="48" t="s">
        <v>41</v>
      </c>
      <c r="I26" s="40">
        <v>0</v>
      </c>
      <c r="J26" s="40">
        <v>0</v>
      </c>
      <c r="K26" s="50"/>
      <c r="L26" s="51">
        <f t="shared" si="3"/>
        <v>0</v>
      </c>
    </row>
    <row r="27" spans="2:12" ht="18" customHeight="1" x14ac:dyDescent="0.2">
      <c r="B27" s="33" t="s">
        <v>42</v>
      </c>
      <c r="C27" s="5">
        <v>0</v>
      </c>
      <c r="D27" s="5">
        <v>0</v>
      </c>
      <c r="E27" s="33"/>
      <c r="F27" s="32">
        <f t="shared" si="7"/>
        <v>0</v>
      </c>
      <c r="H27" s="48" t="s">
        <v>43</v>
      </c>
      <c r="I27" s="40">
        <v>0</v>
      </c>
      <c r="J27" s="40">
        <v>0</v>
      </c>
      <c r="K27" s="50"/>
      <c r="L27" s="51">
        <f t="shared" si="3"/>
        <v>0</v>
      </c>
    </row>
    <row r="28" spans="2:12" ht="18" customHeight="1" x14ac:dyDescent="0.2">
      <c r="B28" s="33"/>
      <c r="C28" s="30">
        <f t="shared" ref="C28:D28" si="8">SUM(C24:C27)</f>
        <v>0</v>
      </c>
      <c r="D28" s="30">
        <f t="shared" si="8"/>
        <v>0</v>
      </c>
      <c r="E28" s="33"/>
      <c r="F28" s="32"/>
      <c r="H28" s="48" t="s">
        <v>44</v>
      </c>
      <c r="I28" s="40">
        <v>0</v>
      </c>
      <c r="J28" s="40">
        <v>0</v>
      </c>
      <c r="K28" s="50"/>
      <c r="L28" s="51">
        <f t="shared" si="3"/>
        <v>0</v>
      </c>
    </row>
    <row r="29" spans="2:12" ht="18" customHeight="1" x14ac:dyDescent="0.2">
      <c r="B29" s="31"/>
      <c r="C29" s="32"/>
      <c r="D29" s="32"/>
      <c r="E29" s="31"/>
      <c r="F29" s="32"/>
      <c r="H29" s="48" t="s">
        <v>45</v>
      </c>
      <c r="I29" s="40">
        <v>0</v>
      </c>
      <c r="J29" s="40">
        <v>0</v>
      </c>
      <c r="K29" s="50"/>
      <c r="L29" s="51">
        <f t="shared" si="3"/>
        <v>0</v>
      </c>
    </row>
    <row r="30" spans="2:12" ht="18" customHeight="1" x14ac:dyDescent="0.2">
      <c r="B30" s="28" t="s">
        <v>46</v>
      </c>
      <c r="C30" s="29">
        <f t="shared" ref="C30:D30" si="9">SUM(C16,C22,C28)</f>
        <v>0</v>
      </c>
      <c r="D30" s="29">
        <f t="shared" si="9"/>
        <v>0</v>
      </c>
      <c r="E30" s="28"/>
      <c r="F30" s="29"/>
      <c r="H30" s="48" t="s">
        <v>47</v>
      </c>
      <c r="I30" s="40">
        <v>0</v>
      </c>
      <c r="J30" s="40">
        <v>0</v>
      </c>
      <c r="K30" s="50"/>
      <c r="L30" s="51">
        <f t="shared" si="3"/>
        <v>0</v>
      </c>
    </row>
    <row r="31" spans="2:12" ht="18" customHeight="1" x14ac:dyDescent="0.2">
      <c r="B31" s="7"/>
      <c r="C31" s="6"/>
      <c r="D31" s="6"/>
      <c r="E31" s="7"/>
      <c r="F31" s="6"/>
      <c r="H31" s="48" t="s">
        <v>48</v>
      </c>
      <c r="I31" s="40">
        <v>0</v>
      </c>
      <c r="J31" s="40">
        <v>0</v>
      </c>
      <c r="K31" s="50"/>
      <c r="L31" s="51">
        <f t="shared" si="3"/>
        <v>0</v>
      </c>
    </row>
    <row r="32" spans="2:12" ht="18" customHeight="1" x14ac:dyDescent="0.2">
      <c r="B32" s="56" t="s">
        <v>49</v>
      </c>
      <c r="C32" s="58" t="s">
        <v>0</v>
      </c>
      <c r="D32" s="58" t="s">
        <v>14</v>
      </c>
      <c r="E32" s="60"/>
      <c r="F32" s="34" t="s">
        <v>15</v>
      </c>
      <c r="H32" s="48" t="s">
        <v>28</v>
      </c>
      <c r="I32" s="40">
        <v>0</v>
      </c>
      <c r="J32" s="40">
        <v>0</v>
      </c>
      <c r="K32" s="50"/>
      <c r="L32" s="51">
        <f t="shared" si="3"/>
        <v>0</v>
      </c>
    </row>
    <row r="33" spans="2:12" ht="18" customHeight="1" x14ac:dyDescent="0.2">
      <c r="B33" s="57"/>
      <c r="C33" s="59"/>
      <c r="D33" s="59"/>
      <c r="E33" s="61"/>
      <c r="F33" s="35" t="s">
        <v>22</v>
      </c>
      <c r="H33" s="49" t="s">
        <v>28</v>
      </c>
      <c r="I33" s="40">
        <v>0</v>
      </c>
      <c r="J33" s="40">
        <v>0</v>
      </c>
      <c r="K33" s="50"/>
      <c r="L33" s="51">
        <f t="shared" si="3"/>
        <v>0</v>
      </c>
    </row>
    <row r="34" spans="2:12" ht="18" customHeight="1" x14ac:dyDescent="0.2">
      <c r="B34" s="47" t="s">
        <v>50</v>
      </c>
      <c r="C34" s="52"/>
      <c r="D34" s="52"/>
      <c r="E34" s="50"/>
      <c r="F34" s="51"/>
      <c r="H34" s="49" t="s">
        <v>28</v>
      </c>
      <c r="I34" s="40">
        <v>0</v>
      </c>
      <c r="J34" s="40">
        <v>0</v>
      </c>
      <c r="K34" s="50"/>
      <c r="L34" s="51">
        <f t="shared" si="3"/>
        <v>0</v>
      </c>
    </row>
    <row r="35" spans="2:12" ht="18" customHeight="1" x14ac:dyDescent="0.2">
      <c r="B35" s="48" t="s">
        <v>51</v>
      </c>
      <c r="C35" s="40">
        <v>0</v>
      </c>
      <c r="D35" s="40">
        <v>0</v>
      </c>
      <c r="E35" s="50"/>
      <c r="F35" s="51">
        <f>C35-D35</f>
        <v>0</v>
      </c>
      <c r="H35" s="49" t="s">
        <v>28</v>
      </c>
      <c r="I35" s="40">
        <v>0</v>
      </c>
      <c r="J35" s="40">
        <v>0</v>
      </c>
      <c r="K35" s="50"/>
      <c r="L35" s="51">
        <f t="shared" si="3"/>
        <v>0</v>
      </c>
    </row>
    <row r="36" spans="2:12" ht="18" customHeight="1" x14ac:dyDescent="0.2">
      <c r="B36" s="48" t="s">
        <v>52</v>
      </c>
      <c r="C36" s="40">
        <v>0</v>
      </c>
      <c r="D36" s="40">
        <v>0</v>
      </c>
      <c r="E36" s="50"/>
      <c r="F36" s="51">
        <f t="shared" ref="F36:F90" si="10">C36-D36</f>
        <v>0</v>
      </c>
      <c r="H36" s="49"/>
      <c r="I36" s="44">
        <f>SUM(I22:I35)</f>
        <v>0</v>
      </c>
      <c r="J36" s="44">
        <f>SUM(J22:J35)</f>
        <v>0</v>
      </c>
      <c r="K36" s="50"/>
      <c r="L36" s="51"/>
    </row>
    <row r="37" spans="2:12" ht="18" customHeight="1" x14ac:dyDescent="0.2">
      <c r="B37" s="48" t="s">
        <v>53</v>
      </c>
      <c r="C37" s="40">
        <v>0</v>
      </c>
      <c r="D37" s="40">
        <v>0</v>
      </c>
      <c r="E37" s="50"/>
      <c r="F37" s="51">
        <f t="shared" si="10"/>
        <v>0</v>
      </c>
      <c r="H37" s="47" t="s">
        <v>54</v>
      </c>
      <c r="I37" s="52"/>
      <c r="J37" s="52"/>
      <c r="K37" s="50"/>
      <c r="L37" s="51"/>
    </row>
    <row r="38" spans="2:12" ht="18" customHeight="1" x14ac:dyDescent="0.2">
      <c r="B38" s="48" t="s">
        <v>36</v>
      </c>
      <c r="C38" s="40">
        <v>0</v>
      </c>
      <c r="D38" s="40">
        <v>0</v>
      </c>
      <c r="E38" s="50"/>
      <c r="F38" s="51">
        <f t="shared" si="10"/>
        <v>0</v>
      </c>
      <c r="H38" s="48" t="s">
        <v>55</v>
      </c>
      <c r="I38" s="40">
        <v>0</v>
      </c>
      <c r="J38" s="40">
        <v>0</v>
      </c>
      <c r="K38" s="50"/>
      <c r="L38" s="51">
        <f t="shared" si="3"/>
        <v>0</v>
      </c>
    </row>
    <row r="39" spans="2:12" ht="18" customHeight="1" x14ac:dyDescent="0.2">
      <c r="B39" s="48" t="s">
        <v>56</v>
      </c>
      <c r="C39" s="40">
        <v>0</v>
      </c>
      <c r="D39" s="40">
        <v>0</v>
      </c>
      <c r="E39" s="50"/>
      <c r="F39" s="51">
        <f t="shared" si="10"/>
        <v>0</v>
      </c>
      <c r="H39" s="48" t="s">
        <v>57</v>
      </c>
      <c r="I39" s="40">
        <v>0</v>
      </c>
      <c r="J39" s="40">
        <v>0</v>
      </c>
      <c r="K39" s="50"/>
      <c r="L39" s="51">
        <f t="shared" si="3"/>
        <v>0</v>
      </c>
    </row>
    <row r="40" spans="2:12" ht="18" customHeight="1" x14ac:dyDescent="0.2">
      <c r="B40" s="48" t="s">
        <v>28</v>
      </c>
      <c r="C40" s="40">
        <v>0</v>
      </c>
      <c r="D40" s="40">
        <v>0</v>
      </c>
      <c r="E40" s="50"/>
      <c r="F40" s="51">
        <f t="shared" si="10"/>
        <v>0</v>
      </c>
      <c r="H40" s="48" t="s">
        <v>58</v>
      </c>
      <c r="I40" s="40">
        <v>0</v>
      </c>
      <c r="J40" s="40">
        <v>0</v>
      </c>
      <c r="K40" s="50"/>
      <c r="L40" s="51">
        <f t="shared" si="3"/>
        <v>0</v>
      </c>
    </row>
    <row r="41" spans="2:12" ht="18" customHeight="1" x14ac:dyDescent="0.2">
      <c r="B41" s="48" t="s">
        <v>28</v>
      </c>
      <c r="C41" s="40">
        <v>0</v>
      </c>
      <c r="D41" s="40">
        <v>0</v>
      </c>
      <c r="E41" s="50"/>
      <c r="F41" s="51">
        <f t="shared" si="10"/>
        <v>0</v>
      </c>
      <c r="H41" s="48" t="s">
        <v>59</v>
      </c>
      <c r="I41" s="40">
        <v>0</v>
      </c>
      <c r="J41" s="40">
        <v>0</v>
      </c>
      <c r="K41" s="50"/>
      <c r="L41" s="51">
        <f t="shared" si="3"/>
        <v>0</v>
      </c>
    </row>
    <row r="42" spans="2:12" ht="18" customHeight="1" x14ac:dyDescent="0.2">
      <c r="B42" s="48" t="s">
        <v>28</v>
      </c>
      <c r="C42" s="40">
        <v>0</v>
      </c>
      <c r="D42" s="40">
        <v>0</v>
      </c>
      <c r="E42" s="50"/>
      <c r="F42" s="51">
        <f t="shared" si="10"/>
        <v>0</v>
      </c>
      <c r="H42" s="48" t="s">
        <v>60</v>
      </c>
      <c r="I42" s="40">
        <v>0</v>
      </c>
      <c r="J42" s="40">
        <v>0</v>
      </c>
      <c r="K42" s="50"/>
      <c r="L42" s="51">
        <f t="shared" si="3"/>
        <v>0</v>
      </c>
    </row>
    <row r="43" spans="2:12" ht="18" customHeight="1" x14ac:dyDescent="0.2">
      <c r="B43" s="49"/>
      <c r="C43" s="46">
        <f>SUM(C35:C42)</f>
        <v>0</v>
      </c>
      <c r="D43" s="46">
        <f>SUM(D35:D42)</f>
        <v>0</v>
      </c>
      <c r="E43" s="50"/>
      <c r="F43" s="51"/>
      <c r="H43" s="48" t="s">
        <v>61</v>
      </c>
      <c r="I43" s="40">
        <v>0</v>
      </c>
      <c r="J43" s="40">
        <v>0</v>
      </c>
      <c r="K43" s="50"/>
      <c r="L43" s="51">
        <f t="shared" si="3"/>
        <v>0</v>
      </c>
    </row>
    <row r="44" spans="2:12" ht="18" customHeight="1" x14ac:dyDescent="0.2">
      <c r="B44" s="47" t="s">
        <v>24</v>
      </c>
      <c r="C44" s="52"/>
      <c r="D44" s="52"/>
      <c r="E44" s="50"/>
      <c r="F44" s="51"/>
      <c r="H44" s="48" t="s">
        <v>28</v>
      </c>
      <c r="I44" s="40">
        <v>0</v>
      </c>
      <c r="J44" s="40">
        <v>0</v>
      </c>
      <c r="K44" s="50"/>
      <c r="L44" s="51">
        <f t="shared" si="3"/>
        <v>0</v>
      </c>
    </row>
    <row r="45" spans="2:12" ht="18" customHeight="1" x14ac:dyDescent="0.2">
      <c r="B45" s="48" t="s">
        <v>62</v>
      </c>
      <c r="C45" s="40">
        <v>0</v>
      </c>
      <c r="D45" s="40">
        <v>0</v>
      </c>
      <c r="E45" s="50"/>
      <c r="F45" s="51">
        <f t="shared" si="10"/>
        <v>0</v>
      </c>
      <c r="H45" s="48" t="s">
        <v>28</v>
      </c>
      <c r="I45" s="40">
        <v>0</v>
      </c>
      <c r="J45" s="40">
        <v>0</v>
      </c>
      <c r="K45" s="50"/>
      <c r="L45" s="51">
        <f t="shared" si="3"/>
        <v>0</v>
      </c>
    </row>
    <row r="46" spans="2:12" ht="18" customHeight="1" x14ac:dyDescent="0.2">
      <c r="B46" s="48" t="s">
        <v>63</v>
      </c>
      <c r="C46" s="40">
        <v>0</v>
      </c>
      <c r="D46" s="40">
        <v>0</v>
      </c>
      <c r="E46" s="50"/>
      <c r="F46" s="51">
        <f t="shared" si="10"/>
        <v>0</v>
      </c>
      <c r="H46" s="49" t="s">
        <v>28</v>
      </c>
      <c r="I46" s="40">
        <v>0</v>
      </c>
      <c r="J46" s="40">
        <v>0</v>
      </c>
      <c r="K46" s="50"/>
      <c r="L46" s="51">
        <f t="shared" si="3"/>
        <v>0</v>
      </c>
    </row>
    <row r="47" spans="2:12" ht="18" customHeight="1" x14ac:dyDescent="0.2">
      <c r="B47" s="48" t="s">
        <v>64</v>
      </c>
      <c r="C47" s="40">
        <v>0</v>
      </c>
      <c r="D47" s="40">
        <v>0</v>
      </c>
      <c r="E47" s="50"/>
      <c r="F47" s="51">
        <f t="shared" si="10"/>
        <v>0</v>
      </c>
      <c r="H47" s="49" t="s">
        <v>28</v>
      </c>
      <c r="I47" s="40">
        <v>0</v>
      </c>
      <c r="J47" s="40">
        <v>0</v>
      </c>
      <c r="K47" s="50"/>
      <c r="L47" s="51">
        <f t="shared" si="3"/>
        <v>0</v>
      </c>
    </row>
    <row r="48" spans="2:12" ht="18" customHeight="1" x14ac:dyDescent="0.2">
      <c r="B48" s="48" t="s">
        <v>65</v>
      </c>
      <c r="C48" s="40">
        <v>0</v>
      </c>
      <c r="D48" s="40">
        <v>0</v>
      </c>
      <c r="E48" s="50"/>
      <c r="F48" s="51">
        <f t="shared" si="10"/>
        <v>0</v>
      </c>
      <c r="H48" s="49" t="s">
        <v>28</v>
      </c>
      <c r="I48" s="40">
        <v>0</v>
      </c>
      <c r="J48" s="40">
        <v>0</v>
      </c>
      <c r="K48" s="50"/>
      <c r="L48" s="51">
        <f t="shared" si="3"/>
        <v>0</v>
      </c>
    </row>
    <row r="49" spans="2:12" ht="18" customHeight="1" x14ac:dyDescent="0.2">
      <c r="B49" s="48" t="s">
        <v>66</v>
      </c>
      <c r="C49" s="40">
        <v>0</v>
      </c>
      <c r="D49" s="40">
        <v>0</v>
      </c>
      <c r="E49" s="50"/>
      <c r="F49" s="51">
        <f t="shared" si="10"/>
        <v>0</v>
      </c>
      <c r="H49" s="49"/>
      <c r="I49" s="44">
        <f>SUM(I38:I48)</f>
        <v>0</v>
      </c>
      <c r="J49" s="44">
        <f>SUM(J38:J48)</f>
        <v>0</v>
      </c>
      <c r="K49" s="50"/>
      <c r="L49" s="51"/>
    </row>
    <row r="50" spans="2:12" ht="18" customHeight="1" x14ac:dyDescent="0.2">
      <c r="B50" s="48" t="s">
        <v>5</v>
      </c>
      <c r="C50" s="40">
        <v>0</v>
      </c>
      <c r="D50" s="40">
        <v>0</v>
      </c>
      <c r="E50" s="50"/>
      <c r="F50" s="51">
        <f t="shared" si="10"/>
        <v>0</v>
      </c>
      <c r="H50" s="47" t="s">
        <v>67</v>
      </c>
      <c r="I50" s="52"/>
      <c r="J50" s="52"/>
      <c r="K50" s="50"/>
      <c r="L50" s="51"/>
    </row>
    <row r="51" spans="2:12" ht="18" customHeight="1" x14ac:dyDescent="0.2">
      <c r="B51" s="48" t="s">
        <v>6</v>
      </c>
      <c r="C51" s="40">
        <v>0</v>
      </c>
      <c r="D51" s="40">
        <v>0</v>
      </c>
      <c r="E51" s="50"/>
      <c r="F51" s="51">
        <f t="shared" si="10"/>
        <v>0</v>
      </c>
      <c r="H51" s="48" t="s">
        <v>68</v>
      </c>
      <c r="I51" s="40">
        <v>0</v>
      </c>
      <c r="J51" s="40">
        <v>0</v>
      </c>
      <c r="K51" s="50"/>
      <c r="L51" s="51">
        <f t="shared" ref="L51:L56" si="11">I51-J51</f>
        <v>0</v>
      </c>
    </row>
    <row r="52" spans="2:12" ht="18" customHeight="1" x14ac:dyDescent="0.2">
      <c r="B52" s="48" t="s">
        <v>69</v>
      </c>
      <c r="C52" s="40">
        <v>0</v>
      </c>
      <c r="D52" s="40">
        <v>0</v>
      </c>
      <c r="E52" s="50"/>
      <c r="F52" s="51">
        <f t="shared" si="10"/>
        <v>0</v>
      </c>
      <c r="H52" s="48" t="s">
        <v>70</v>
      </c>
      <c r="I52" s="40">
        <v>0</v>
      </c>
      <c r="J52" s="40">
        <v>0</v>
      </c>
      <c r="K52" s="50"/>
      <c r="L52" s="51">
        <f t="shared" si="11"/>
        <v>0</v>
      </c>
    </row>
    <row r="53" spans="2:12" ht="18" customHeight="1" x14ac:dyDescent="0.2">
      <c r="B53" s="48" t="s">
        <v>71</v>
      </c>
      <c r="C53" s="40">
        <v>0</v>
      </c>
      <c r="D53" s="40">
        <v>0</v>
      </c>
      <c r="E53" s="50"/>
      <c r="F53" s="51">
        <f t="shared" si="10"/>
        <v>0</v>
      </c>
      <c r="H53" s="48" t="s">
        <v>28</v>
      </c>
      <c r="I53" s="40">
        <v>0</v>
      </c>
      <c r="J53" s="40">
        <v>0</v>
      </c>
      <c r="K53" s="50"/>
      <c r="L53" s="51">
        <f t="shared" si="11"/>
        <v>0</v>
      </c>
    </row>
    <row r="54" spans="2:12" ht="18" customHeight="1" x14ac:dyDescent="0.2">
      <c r="B54" s="48" t="s">
        <v>72</v>
      </c>
      <c r="C54" s="40">
        <v>0</v>
      </c>
      <c r="D54" s="40">
        <v>0</v>
      </c>
      <c r="E54" s="50"/>
      <c r="F54" s="51">
        <f t="shared" si="10"/>
        <v>0</v>
      </c>
      <c r="H54" s="48" t="s">
        <v>28</v>
      </c>
      <c r="I54" s="40">
        <v>0</v>
      </c>
      <c r="J54" s="40">
        <v>0</v>
      </c>
      <c r="K54" s="50"/>
      <c r="L54" s="51">
        <f t="shared" si="11"/>
        <v>0</v>
      </c>
    </row>
    <row r="55" spans="2:12" ht="18" customHeight="1" x14ac:dyDescent="0.2">
      <c r="B55" s="48" t="s">
        <v>73</v>
      </c>
      <c r="C55" s="40">
        <v>0</v>
      </c>
      <c r="D55" s="40">
        <v>0</v>
      </c>
      <c r="E55" s="50"/>
      <c r="F55" s="51">
        <f t="shared" si="10"/>
        <v>0</v>
      </c>
      <c r="H55" s="48" t="s">
        <v>28</v>
      </c>
      <c r="I55" s="40">
        <v>0</v>
      </c>
      <c r="J55" s="40">
        <v>0</v>
      </c>
      <c r="K55" s="50"/>
      <c r="L55" s="51">
        <f t="shared" si="11"/>
        <v>0</v>
      </c>
    </row>
    <row r="56" spans="2:12" ht="18" customHeight="1" x14ac:dyDescent="0.2">
      <c r="B56" s="49" t="s">
        <v>28</v>
      </c>
      <c r="C56" s="40">
        <v>0</v>
      </c>
      <c r="D56" s="40">
        <v>0</v>
      </c>
      <c r="E56" s="50"/>
      <c r="F56" s="51">
        <f t="shared" si="10"/>
        <v>0</v>
      </c>
      <c r="H56" s="48" t="s">
        <v>28</v>
      </c>
      <c r="I56" s="40">
        <v>0</v>
      </c>
      <c r="J56" s="40">
        <v>0</v>
      </c>
      <c r="K56" s="50"/>
      <c r="L56" s="51">
        <f t="shared" si="11"/>
        <v>0</v>
      </c>
    </row>
    <row r="57" spans="2:12" ht="18" customHeight="1" x14ac:dyDescent="0.2">
      <c r="B57" s="49" t="s">
        <v>28</v>
      </c>
      <c r="C57" s="40">
        <v>0</v>
      </c>
      <c r="D57" s="40">
        <v>0</v>
      </c>
      <c r="E57" s="50"/>
      <c r="F57" s="51">
        <f t="shared" si="10"/>
        <v>0</v>
      </c>
      <c r="H57" s="49"/>
      <c r="I57" s="45">
        <f>SUM(I51:I56)</f>
        <v>0</v>
      </c>
      <c r="J57" s="45">
        <f>SUM(J51:J56)</f>
        <v>0</v>
      </c>
      <c r="K57" s="50"/>
      <c r="L57" s="51"/>
    </row>
    <row r="58" spans="2:12" ht="18" customHeight="1" x14ac:dyDescent="0.2">
      <c r="B58" s="49" t="s">
        <v>28</v>
      </c>
      <c r="C58" s="40">
        <v>0</v>
      </c>
      <c r="D58" s="40">
        <v>0</v>
      </c>
      <c r="E58" s="50"/>
      <c r="F58" s="51">
        <f t="shared" si="10"/>
        <v>0</v>
      </c>
      <c r="H58" s="47" t="s">
        <v>7</v>
      </c>
      <c r="I58" s="52"/>
      <c r="J58" s="52"/>
      <c r="K58" s="50"/>
      <c r="L58" s="51"/>
    </row>
    <row r="59" spans="2:12" ht="18" customHeight="1" x14ac:dyDescent="0.2">
      <c r="B59" s="49"/>
      <c r="C59" s="44">
        <f>SUM(C45:C58)</f>
        <v>0</v>
      </c>
      <c r="D59" s="44">
        <f>SUM(D45:D58)</f>
        <v>0</v>
      </c>
      <c r="E59" s="50"/>
      <c r="F59" s="51"/>
      <c r="H59" s="48" t="s">
        <v>74</v>
      </c>
      <c r="I59" s="40">
        <v>0</v>
      </c>
      <c r="J59" s="40">
        <v>0</v>
      </c>
      <c r="K59" s="50"/>
      <c r="L59" s="51">
        <f>I59-J59</f>
        <v>0</v>
      </c>
    </row>
    <row r="60" spans="2:12" ht="18" customHeight="1" x14ac:dyDescent="0.2">
      <c r="B60" s="47" t="s">
        <v>7</v>
      </c>
      <c r="C60" s="52"/>
      <c r="D60" s="52"/>
      <c r="E60" s="50"/>
      <c r="F60" s="51"/>
      <c r="H60" s="48" t="s">
        <v>75</v>
      </c>
      <c r="I60" s="40">
        <v>0</v>
      </c>
      <c r="J60" s="40">
        <v>0</v>
      </c>
      <c r="K60" s="50"/>
      <c r="L60" s="51">
        <f t="shared" ref="L60:L63" si="12">I60-J60</f>
        <v>0</v>
      </c>
    </row>
    <row r="61" spans="2:12" ht="18" customHeight="1" x14ac:dyDescent="0.2">
      <c r="B61" s="48" t="s">
        <v>76</v>
      </c>
      <c r="C61" s="40">
        <v>0</v>
      </c>
      <c r="D61" s="40">
        <v>0</v>
      </c>
      <c r="E61" s="50"/>
      <c r="F61" s="51">
        <f t="shared" si="10"/>
        <v>0</v>
      </c>
      <c r="H61" s="48" t="s">
        <v>28</v>
      </c>
      <c r="I61" s="40">
        <v>0</v>
      </c>
      <c r="J61" s="40">
        <v>0</v>
      </c>
      <c r="K61" s="50"/>
      <c r="L61" s="51">
        <f t="shared" si="12"/>
        <v>0</v>
      </c>
    </row>
    <row r="62" spans="2:12" ht="18" customHeight="1" x14ac:dyDescent="0.2">
      <c r="B62" s="48" t="s">
        <v>77</v>
      </c>
      <c r="C62" s="40">
        <v>0</v>
      </c>
      <c r="D62" s="40">
        <v>0</v>
      </c>
      <c r="E62" s="50"/>
      <c r="F62" s="51">
        <f t="shared" si="10"/>
        <v>0</v>
      </c>
      <c r="H62" s="48" t="s">
        <v>28</v>
      </c>
      <c r="I62" s="40">
        <v>0</v>
      </c>
      <c r="J62" s="40">
        <v>0</v>
      </c>
      <c r="K62" s="50"/>
      <c r="L62" s="51">
        <f t="shared" si="12"/>
        <v>0</v>
      </c>
    </row>
    <row r="63" spans="2:12" ht="18" customHeight="1" x14ac:dyDescent="0.2">
      <c r="B63" s="48" t="s">
        <v>78</v>
      </c>
      <c r="C63" s="40">
        <v>0</v>
      </c>
      <c r="D63" s="40">
        <v>0</v>
      </c>
      <c r="E63" s="50"/>
      <c r="F63" s="51">
        <f t="shared" si="10"/>
        <v>0</v>
      </c>
      <c r="H63" s="48" t="s">
        <v>28</v>
      </c>
      <c r="I63" s="40">
        <v>0</v>
      </c>
      <c r="J63" s="40">
        <v>0</v>
      </c>
      <c r="K63" s="50"/>
      <c r="L63" s="51">
        <f t="shared" si="12"/>
        <v>0</v>
      </c>
    </row>
    <row r="64" spans="2:12" ht="18" customHeight="1" x14ac:dyDescent="0.2">
      <c r="B64" s="48" t="s">
        <v>8</v>
      </c>
      <c r="C64" s="40">
        <v>0</v>
      </c>
      <c r="D64" s="40">
        <v>0</v>
      </c>
      <c r="E64" s="50"/>
      <c r="F64" s="51">
        <f t="shared" si="10"/>
        <v>0</v>
      </c>
      <c r="H64" s="48" t="s">
        <v>28</v>
      </c>
      <c r="I64" s="40">
        <v>0</v>
      </c>
      <c r="J64" s="40">
        <v>0</v>
      </c>
      <c r="K64" s="50"/>
      <c r="L64" s="51"/>
    </row>
    <row r="65" spans="2:12" ht="18" customHeight="1" x14ac:dyDescent="0.2">
      <c r="B65" s="48" t="s">
        <v>79</v>
      </c>
      <c r="C65" s="40">
        <v>0</v>
      </c>
      <c r="D65" s="40">
        <v>0</v>
      </c>
      <c r="E65" s="50"/>
      <c r="F65" s="51">
        <f t="shared" si="10"/>
        <v>0</v>
      </c>
      <c r="H65" s="48" t="s">
        <v>28</v>
      </c>
      <c r="I65" s="40">
        <v>0</v>
      </c>
      <c r="J65" s="40">
        <v>0</v>
      </c>
      <c r="K65" s="50"/>
      <c r="L65" s="51"/>
    </row>
    <row r="66" spans="2:12" ht="18" customHeight="1" x14ac:dyDescent="0.2">
      <c r="B66" s="48" t="s">
        <v>75</v>
      </c>
      <c r="C66" s="40">
        <v>0</v>
      </c>
      <c r="D66" s="40">
        <v>0</v>
      </c>
      <c r="E66" s="50"/>
      <c r="F66" s="51">
        <f t="shared" si="10"/>
        <v>0</v>
      </c>
      <c r="H66" s="48"/>
      <c r="I66" s="45">
        <f>SUM(I59:I65)</f>
        <v>0</v>
      </c>
      <c r="J66" s="45">
        <f>SUM(J59:J65)</f>
        <v>0</v>
      </c>
      <c r="K66" s="50"/>
      <c r="L66" s="51"/>
    </row>
    <row r="67" spans="2:12" ht="18" customHeight="1" x14ac:dyDescent="0.2">
      <c r="B67" s="48" t="s">
        <v>80</v>
      </c>
      <c r="C67" s="40">
        <v>0</v>
      </c>
      <c r="D67" s="40">
        <v>0</v>
      </c>
      <c r="E67" s="50"/>
      <c r="F67" s="51">
        <f t="shared" si="10"/>
        <v>0</v>
      </c>
      <c r="H67" s="53" t="s">
        <v>28</v>
      </c>
      <c r="I67" s="52"/>
      <c r="J67" s="52"/>
      <c r="K67" s="50"/>
      <c r="L67" s="51"/>
    </row>
    <row r="68" spans="2:12" ht="18" customHeight="1" x14ac:dyDescent="0.2">
      <c r="B68" s="48" t="s">
        <v>81</v>
      </c>
      <c r="C68" s="40">
        <v>0</v>
      </c>
      <c r="D68" s="40">
        <v>0</v>
      </c>
      <c r="E68" s="50"/>
      <c r="F68" s="51">
        <f t="shared" si="10"/>
        <v>0</v>
      </c>
      <c r="H68" s="48" t="s">
        <v>82</v>
      </c>
      <c r="I68" s="40">
        <v>0</v>
      </c>
      <c r="J68" s="40">
        <v>0</v>
      </c>
      <c r="K68" s="50"/>
      <c r="L68" s="51">
        <f t="shared" ref="L68:L80" si="13">I68-J68</f>
        <v>0</v>
      </c>
    </row>
    <row r="69" spans="2:12" ht="18" customHeight="1" x14ac:dyDescent="0.2">
      <c r="B69" s="49" t="s">
        <v>28</v>
      </c>
      <c r="C69" s="40">
        <v>0</v>
      </c>
      <c r="D69" s="40">
        <v>0</v>
      </c>
      <c r="E69" s="50"/>
      <c r="F69" s="51">
        <f t="shared" si="10"/>
        <v>0</v>
      </c>
      <c r="H69" s="48" t="s">
        <v>83</v>
      </c>
      <c r="I69" s="40">
        <v>0</v>
      </c>
      <c r="J69" s="40">
        <v>0</v>
      </c>
      <c r="K69" s="50"/>
      <c r="L69" s="51">
        <f t="shared" si="13"/>
        <v>0</v>
      </c>
    </row>
    <row r="70" spans="2:12" ht="18" customHeight="1" x14ac:dyDescent="0.2">
      <c r="B70" s="49" t="s">
        <v>28</v>
      </c>
      <c r="C70" s="40">
        <v>0</v>
      </c>
      <c r="D70" s="40">
        <v>0</v>
      </c>
      <c r="E70" s="50"/>
      <c r="F70" s="51">
        <f t="shared" si="10"/>
        <v>0</v>
      </c>
      <c r="H70" s="48" t="s">
        <v>84</v>
      </c>
      <c r="I70" s="40">
        <v>0</v>
      </c>
      <c r="J70" s="40">
        <v>0</v>
      </c>
      <c r="K70" s="50"/>
      <c r="L70" s="51">
        <f t="shared" si="13"/>
        <v>0</v>
      </c>
    </row>
    <row r="71" spans="2:12" ht="18" customHeight="1" x14ac:dyDescent="0.2">
      <c r="B71" s="49" t="s">
        <v>28</v>
      </c>
      <c r="C71" s="40">
        <v>0</v>
      </c>
      <c r="D71" s="40">
        <v>0</v>
      </c>
      <c r="E71" s="50"/>
      <c r="F71" s="51">
        <f t="shared" si="10"/>
        <v>0</v>
      </c>
      <c r="H71" s="48" t="s">
        <v>85</v>
      </c>
      <c r="I71" s="40">
        <v>0</v>
      </c>
      <c r="J71" s="40">
        <v>0</v>
      </c>
      <c r="K71" s="50"/>
      <c r="L71" s="51">
        <f t="shared" si="13"/>
        <v>0</v>
      </c>
    </row>
    <row r="72" spans="2:12" ht="18" customHeight="1" x14ac:dyDescent="0.2">
      <c r="B72" s="49"/>
      <c r="C72" s="44">
        <f>SUM(C61:C71)</f>
        <v>0</v>
      </c>
      <c r="D72" s="44">
        <f>SUM(D61:D71)</f>
        <v>0</v>
      </c>
      <c r="E72" s="50"/>
      <c r="F72" s="51"/>
      <c r="H72" s="48" t="s">
        <v>28</v>
      </c>
      <c r="I72" s="40">
        <v>0</v>
      </c>
      <c r="J72" s="40">
        <v>0</v>
      </c>
      <c r="K72" s="50"/>
      <c r="L72" s="51">
        <f t="shared" si="13"/>
        <v>0</v>
      </c>
    </row>
    <row r="73" spans="2:12" ht="18" customHeight="1" x14ac:dyDescent="0.2">
      <c r="B73" s="47" t="s">
        <v>86</v>
      </c>
      <c r="C73" s="52"/>
      <c r="D73" s="52"/>
      <c r="E73" s="50"/>
      <c r="F73" s="51"/>
      <c r="H73" s="48" t="s">
        <v>28</v>
      </c>
      <c r="I73" s="40">
        <v>0</v>
      </c>
      <c r="J73" s="40">
        <v>0</v>
      </c>
      <c r="K73" s="50"/>
      <c r="L73" s="51">
        <f t="shared" si="13"/>
        <v>0</v>
      </c>
    </row>
    <row r="74" spans="2:12" ht="18" customHeight="1" x14ac:dyDescent="0.2">
      <c r="B74" s="48" t="s">
        <v>87</v>
      </c>
      <c r="C74" s="40">
        <v>0</v>
      </c>
      <c r="D74" s="40">
        <v>0</v>
      </c>
      <c r="E74" s="50"/>
      <c r="F74" s="51">
        <f t="shared" si="10"/>
        <v>0</v>
      </c>
      <c r="H74" s="48" t="s">
        <v>28</v>
      </c>
      <c r="I74" s="40">
        <v>0</v>
      </c>
      <c r="J74" s="40">
        <v>0</v>
      </c>
      <c r="K74" s="50"/>
      <c r="L74" s="51">
        <f t="shared" si="13"/>
        <v>0</v>
      </c>
    </row>
    <row r="75" spans="2:12" ht="18" customHeight="1" x14ac:dyDescent="0.2">
      <c r="B75" s="48" t="s">
        <v>88</v>
      </c>
      <c r="C75" s="40">
        <v>0</v>
      </c>
      <c r="D75" s="40">
        <v>0</v>
      </c>
      <c r="E75" s="50"/>
      <c r="F75" s="51">
        <f t="shared" si="10"/>
        <v>0</v>
      </c>
      <c r="H75" s="48" t="s">
        <v>28</v>
      </c>
      <c r="I75" s="40">
        <v>0</v>
      </c>
      <c r="J75" s="40">
        <v>0</v>
      </c>
      <c r="K75" s="50"/>
      <c r="L75" s="51">
        <f t="shared" si="13"/>
        <v>0</v>
      </c>
    </row>
    <row r="76" spans="2:12" ht="18" customHeight="1" x14ac:dyDescent="0.2">
      <c r="B76" s="48" t="s">
        <v>9</v>
      </c>
      <c r="C76" s="40">
        <v>0</v>
      </c>
      <c r="D76" s="40">
        <v>0</v>
      </c>
      <c r="E76" s="50"/>
      <c r="F76" s="51">
        <f t="shared" si="10"/>
        <v>0</v>
      </c>
      <c r="H76" s="48" t="s">
        <v>28</v>
      </c>
      <c r="I76" s="40">
        <v>0</v>
      </c>
      <c r="J76" s="40">
        <v>0</v>
      </c>
      <c r="K76" s="50"/>
      <c r="L76" s="51">
        <f t="shared" si="13"/>
        <v>0</v>
      </c>
    </row>
    <row r="77" spans="2:12" ht="18" customHeight="1" x14ac:dyDescent="0.2">
      <c r="B77" s="48" t="s">
        <v>28</v>
      </c>
      <c r="C77" s="40">
        <v>0</v>
      </c>
      <c r="D77" s="40">
        <v>0</v>
      </c>
      <c r="E77" s="50"/>
      <c r="F77" s="51">
        <f t="shared" si="10"/>
        <v>0</v>
      </c>
      <c r="H77" s="48" t="s">
        <v>28</v>
      </c>
      <c r="I77" s="40">
        <v>0</v>
      </c>
      <c r="J77" s="40">
        <v>0</v>
      </c>
      <c r="K77" s="50"/>
      <c r="L77" s="51">
        <f t="shared" si="13"/>
        <v>0</v>
      </c>
    </row>
    <row r="78" spans="2:12" ht="18" customHeight="1" x14ac:dyDescent="0.2">
      <c r="B78" s="48" t="s">
        <v>28</v>
      </c>
      <c r="C78" s="40">
        <v>0</v>
      </c>
      <c r="D78" s="40">
        <v>0</v>
      </c>
      <c r="E78" s="50"/>
      <c r="F78" s="51">
        <f t="shared" si="10"/>
        <v>0</v>
      </c>
      <c r="H78" s="48" t="s">
        <v>28</v>
      </c>
      <c r="I78" s="40">
        <v>0</v>
      </c>
      <c r="J78" s="40">
        <v>0</v>
      </c>
      <c r="K78" s="50"/>
      <c r="L78" s="51">
        <f t="shared" si="13"/>
        <v>0</v>
      </c>
    </row>
    <row r="79" spans="2:12" ht="18" customHeight="1" x14ac:dyDescent="0.2">
      <c r="B79" s="48" t="s">
        <v>28</v>
      </c>
      <c r="C79" s="40">
        <v>0</v>
      </c>
      <c r="D79" s="40">
        <v>0</v>
      </c>
      <c r="E79" s="50"/>
      <c r="F79" s="51">
        <f t="shared" si="10"/>
        <v>0</v>
      </c>
      <c r="H79" s="48" t="s">
        <v>28</v>
      </c>
      <c r="I79" s="40">
        <v>0</v>
      </c>
      <c r="J79" s="40">
        <v>0</v>
      </c>
      <c r="K79" s="50"/>
      <c r="L79" s="51">
        <f t="shared" si="13"/>
        <v>0</v>
      </c>
    </row>
    <row r="80" spans="2:12" ht="18" customHeight="1" x14ac:dyDescent="0.2">
      <c r="B80" s="49"/>
      <c r="C80" s="45">
        <f>SUM(C74:C79)</f>
        <v>0</v>
      </c>
      <c r="D80" s="45">
        <f>SUM(D74:D79)</f>
        <v>0</v>
      </c>
      <c r="E80" s="50"/>
      <c r="F80" s="51"/>
      <c r="H80" s="48" t="s">
        <v>28</v>
      </c>
      <c r="I80" s="40">
        <v>0</v>
      </c>
      <c r="J80" s="40">
        <v>0</v>
      </c>
      <c r="K80" s="50"/>
      <c r="L80" s="51">
        <f t="shared" si="13"/>
        <v>0</v>
      </c>
    </row>
    <row r="81" spans="2:12" ht="18" customHeight="1" x14ac:dyDescent="0.2">
      <c r="B81" s="47" t="s">
        <v>28</v>
      </c>
      <c r="C81" s="52"/>
      <c r="D81" s="52"/>
      <c r="E81" s="50"/>
      <c r="F81" s="51"/>
      <c r="H81" s="48" t="s">
        <v>28</v>
      </c>
      <c r="I81" s="40">
        <v>0</v>
      </c>
      <c r="J81" s="40">
        <v>0</v>
      </c>
      <c r="K81" s="50"/>
      <c r="L81" s="51">
        <f t="shared" ref="L81:L86" si="14">I81-J81</f>
        <v>0</v>
      </c>
    </row>
    <row r="82" spans="2:12" ht="18" customHeight="1" x14ac:dyDescent="0.2">
      <c r="B82" s="48" t="s">
        <v>89</v>
      </c>
      <c r="C82" s="40">
        <v>0</v>
      </c>
      <c r="D82" s="40">
        <v>0</v>
      </c>
      <c r="E82" s="50"/>
      <c r="F82" s="51">
        <f t="shared" si="10"/>
        <v>0</v>
      </c>
      <c r="H82" s="48" t="s">
        <v>28</v>
      </c>
      <c r="I82" s="40">
        <v>0</v>
      </c>
      <c r="J82" s="40">
        <v>0</v>
      </c>
      <c r="K82" s="50"/>
      <c r="L82" s="51">
        <f t="shared" si="14"/>
        <v>0</v>
      </c>
    </row>
    <row r="83" spans="2:12" ht="18" customHeight="1" x14ac:dyDescent="0.2">
      <c r="B83" s="48" t="s">
        <v>90</v>
      </c>
      <c r="C83" s="40">
        <v>0</v>
      </c>
      <c r="D83" s="40">
        <v>0</v>
      </c>
      <c r="E83" s="50"/>
      <c r="F83" s="51">
        <f t="shared" si="10"/>
        <v>0</v>
      </c>
      <c r="H83" s="48" t="s">
        <v>28</v>
      </c>
      <c r="I83" s="40">
        <v>0</v>
      </c>
      <c r="J83" s="40">
        <v>0</v>
      </c>
      <c r="K83" s="50"/>
      <c r="L83" s="51">
        <f t="shared" si="14"/>
        <v>0</v>
      </c>
    </row>
    <row r="84" spans="2:12" ht="18" customHeight="1" x14ac:dyDescent="0.2">
      <c r="B84" s="48" t="s">
        <v>28</v>
      </c>
      <c r="C84" s="40">
        <v>0</v>
      </c>
      <c r="D84" s="40">
        <v>0</v>
      </c>
      <c r="E84" s="50"/>
      <c r="F84" s="51">
        <f t="shared" si="10"/>
        <v>0</v>
      </c>
      <c r="H84" s="48" t="s">
        <v>28</v>
      </c>
      <c r="I84" s="40">
        <v>0</v>
      </c>
      <c r="J84" s="40">
        <v>0</v>
      </c>
      <c r="K84" s="50"/>
      <c r="L84" s="51">
        <f t="shared" si="14"/>
        <v>0</v>
      </c>
    </row>
    <row r="85" spans="2:12" ht="18" customHeight="1" x14ac:dyDescent="0.2">
      <c r="B85" s="48" t="s">
        <v>28</v>
      </c>
      <c r="C85" s="40">
        <v>0</v>
      </c>
      <c r="D85" s="40">
        <v>0</v>
      </c>
      <c r="E85" s="50"/>
      <c r="F85" s="51">
        <f t="shared" si="10"/>
        <v>0</v>
      </c>
      <c r="H85" s="48" t="s">
        <v>28</v>
      </c>
      <c r="I85" s="40">
        <v>0</v>
      </c>
      <c r="J85" s="40">
        <v>0</v>
      </c>
      <c r="K85" s="50"/>
      <c r="L85" s="51">
        <f t="shared" si="14"/>
        <v>0</v>
      </c>
    </row>
    <row r="86" spans="2:12" ht="18" customHeight="1" x14ac:dyDescent="0.2">
      <c r="B86" s="48" t="s">
        <v>28</v>
      </c>
      <c r="C86" s="40">
        <v>0</v>
      </c>
      <c r="D86" s="40">
        <v>0</v>
      </c>
      <c r="E86" s="50"/>
      <c r="F86" s="51">
        <f t="shared" si="10"/>
        <v>0</v>
      </c>
      <c r="H86" s="48" t="s">
        <v>28</v>
      </c>
      <c r="I86" s="40">
        <v>0</v>
      </c>
      <c r="J86" s="40">
        <v>0</v>
      </c>
      <c r="K86" s="50"/>
      <c r="L86" s="51">
        <f t="shared" si="14"/>
        <v>0</v>
      </c>
    </row>
    <row r="87" spans="2:12" ht="18" customHeight="1" x14ac:dyDescent="0.2">
      <c r="B87" s="48" t="s">
        <v>28</v>
      </c>
      <c r="C87" s="40">
        <v>0</v>
      </c>
      <c r="D87" s="40">
        <v>0</v>
      </c>
      <c r="E87" s="50"/>
      <c r="F87" s="51">
        <f t="shared" si="10"/>
        <v>0</v>
      </c>
      <c r="H87" s="49"/>
      <c r="I87" s="45">
        <f>SUM(I68:I86)</f>
        <v>0</v>
      </c>
      <c r="J87" s="45">
        <f>SUM(J68:J86)</f>
        <v>0</v>
      </c>
      <c r="K87" s="50"/>
      <c r="L87" s="51"/>
    </row>
    <row r="88" spans="2:12" ht="18" customHeight="1" x14ac:dyDescent="0.2">
      <c r="B88" s="48" t="s">
        <v>28</v>
      </c>
      <c r="C88" s="40">
        <v>0</v>
      </c>
      <c r="D88" s="40">
        <v>0</v>
      </c>
      <c r="E88" s="50"/>
      <c r="F88" s="51">
        <f t="shared" si="10"/>
        <v>0</v>
      </c>
      <c r="H88" s="47"/>
      <c r="I88" s="52"/>
      <c r="J88" s="52"/>
      <c r="K88" s="50"/>
      <c r="L88" s="51"/>
    </row>
    <row r="89" spans="2:12" ht="18" customHeight="1" x14ac:dyDescent="0.2">
      <c r="B89" s="48" t="s">
        <v>28</v>
      </c>
      <c r="C89" s="40">
        <v>0</v>
      </c>
      <c r="D89" s="40">
        <v>0</v>
      </c>
      <c r="E89" s="50"/>
      <c r="F89" s="51">
        <f t="shared" si="10"/>
        <v>0</v>
      </c>
      <c r="H89" s="41" t="s">
        <v>91</v>
      </c>
      <c r="I89" s="42">
        <f>SUM(I20,I36,I49,I57,I66,I87)</f>
        <v>0</v>
      </c>
      <c r="J89" s="42">
        <f>SUM(J20,J36,J49,J57,J66,J87)</f>
        <v>0</v>
      </c>
      <c r="K89" s="43"/>
      <c r="L89" s="44"/>
    </row>
    <row r="90" spans="2:12" ht="16.5" x14ac:dyDescent="0.2">
      <c r="B90" s="48" t="s">
        <v>28</v>
      </c>
      <c r="C90" s="40">
        <v>0</v>
      </c>
      <c r="D90" s="40">
        <v>0</v>
      </c>
      <c r="E90" s="50"/>
      <c r="F90" s="51">
        <f t="shared" si="10"/>
        <v>0</v>
      </c>
      <c r="H90" s="47"/>
      <c r="I90" s="52"/>
      <c r="J90" s="52"/>
      <c r="K90" s="50"/>
      <c r="L90" s="51"/>
    </row>
    <row r="91" spans="2:12" ht="16.5" x14ac:dyDescent="0.2">
      <c r="B91" s="49"/>
      <c r="C91" s="45">
        <f>SUM(C82:C90)</f>
        <v>0</v>
      </c>
      <c r="D91" s="45">
        <f>SUM(D82:D90)</f>
        <v>0</v>
      </c>
      <c r="E91" s="50"/>
      <c r="F91" s="51"/>
      <c r="H91" s="55" t="s">
        <v>92</v>
      </c>
      <c r="I91" s="55"/>
      <c r="J91" s="54">
        <v>1</v>
      </c>
      <c r="K91" s="50"/>
      <c r="L91" s="50"/>
    </row>
    <row r="92" spans="2:12" ht="16.5" x14ac:dyDescent="0.2">
      <c r="B92" s="47"/>
      <c r="C92" s="52"/>
      <c r="D92" s="52"/>
      <c r="E92" s="50"/>
      <c r="F92" s="51"/>
      <c r="H92" s="47"/>
      <c r="I92" s="52"/>
      <c r="J92" s="52"/>
      <c r="K92" s="50"/>
      <c r="L92" s="51"/>
    </row>
    <row r="93" spans="2:12" ht="16.5" x14ac:dyDescent="0.2">
      <c r="B93" s="41" t="s">
        <v>93</v>
      </c>
      <c r="C93" s="42">
        <f>SUM(C43,C59,C72,C80,C91)</f>
        <v>0</v>
      </c>
      <c r="D93" s="42">
        <f>SUM(D43,D59,D72,D80,D91)</f>
        <v>0</v>
      </c>
      <c r="E93" s="43"/>
      <c r="F93" s="44"/>
      <c r="H93" s="41" t="s">
        <v>91</v>
      </c>
      <c r="I93" s="42">
        <f>I89*J91</f>
        <v>0</v>
      </c>
      <c r="J93" s="42">
        <f>J89*J91</f>
        <v>0</v>
      </c>
      <c r="K93" s="43"/>
      <c r="L93" s="44"/>
    </row>
    <row r="94" spans="2:12" x14ac:dyDescent="0.2"/>
    <row r="95" spans="2:12" x14ac:dyDescent="0.2"/>
    <row r="96" spans="2:12"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sheetData>
  <mergeCells count="13">
    <mergeCell ref="H91:I91"/>
    <mergeCell ref="J9:J10"/>
    <mergeCell ref="K9:K10"/>
    <mergeCell ref="B32:B33"/>
    <mergeCell ref="C32:C33"/>
    <mergeCell ref="D32:D33"/>
    <mergeCell ref="E32:E33"/>
    <mergeCell ref="B9:B10"/>
    <mergeCell ref="C9:C10"/>
    <mergeCell ref="D9:D10"/>
    <mergeCell ref="E9:E10"/>
    <mergeCell ref="H9:H10"/>
    <mergeCell ref="I9:I10"/>
  </mergeCells>
  <conditionalFormatting sqref="F5 C7:D7 F12:F27">
    <cfRule type="cellIs" dxfId="1" priority="2" operator="lessThan">
      <formula>0</formula>
    </cfRule>
  </conditionalFormatting>
  <conditionalFormatting sqref="F6 L12:L86 F35:F90">
    <cfRule type="cellIs" dxfId="0" priority="1" operator="lessThan">
      <formula>0</formula>
    </cfRule>
  </conditionalFormatting>
  <pageMargins left="0.4" right="0.4" top="0.4" bottom="0.4" header="0" footer="0"/>
  <pageSetup scale="7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Y95" sqref="Y95"/>
    </sheetView>
  </sheetViews>
  <sheetFormatPr defaultColWidth="9.33203125" defaultRowHeight="15" x14ac:dyDescent="0.25"/>
  <cols>
    <col min="1" max="1" width="2.88671875" style="15" customWidth="1"/>
    <col min="2" max="2" width="75.6640625" style="15" customWidth="1"/>
    <col min="3" max="16384" width="9.33203125" style="15"/>
  </cols>
  <sheetData>
    <row r="1" spans="2:2" ht="20.100000000000001" customHeight="1" x14ac:dyDescent="0.25"/>
    <row r="2" spans="2:2" ht="130.5" customHeight="1" x14ac:dyDescent="0.25">
      <c r="B2" s="16"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Existenzgründungskosten</vt:lpstr>
      <vt:lpstr>LEER – Existenzgründungskosten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2020-11-02T01:04:50Z</dcterms:created>
  <dcterms:modified xsi:type="dcterms:W3CDTF">2024-01-17T13:37:30Z</dcterms:modified>
</cp:coreProperties>
</file>