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Digitales Marketing-Dashboard" sheetId="1" state="visible" r:id="rId1"/>
    <sheet xmlns:r="http://schemas.openxmlformats.org/officeDocument/2006/relationships" name="DATEN" sheetId="2" state="visible" r:id="rId2"/>
    <sheet xmlns:r="http://schemas.openxmlformats.org/officeDocument/2006/relationships" name="-Haftungsausschluss-" sheetId="3" state="visible" r:id="rId3"/>
  </sheets>
  <definedNames/>
  <calcPr calcId="191029" fullCalcOnLoad="1"/>
</workbook>
</file>

<file path=xl/styles.xml><?xml version="1.0" encoding="utf-8"?>
<styleSheet xmlns="http://schemas.openxmlformats.org/spreadsheetml/2006/main">
  <numFmts count="1">
    <numFmt numFmtId="164" formatCode="&quot;$&quot;#,##0"/>
  </numFmts>
  <fonts count="23">
    <font>
      <name val="Calibri"/>
      <family val="2"/>
      <color theme="1"/>
      <sz val="12"/>
      <scheme val="minor"/>
    </font>
    <font>
      <name val="Calibri"/>
      <family val="2"/>
      <color theme="1"/>
      <sz val="11"/>
      <scheme val="minor"/>
    </font>
    <font>
      <name val="Calibri"/>
      <family val="2"/>
      <color theme="1"/>
      <sz val="12"/>
      <scheme val="minor"/>
    </font>
    <font>
      <name val="Calibri"/>
      <family val="2"/>
      <color theme="1"/>
      <sz val="12"/>
      <scheme val="minor"/>
    </font>
    <font>
      <name val="Arial"/>
      <family val="2"/>
      <color theme="1"/>
      <sz val="12"/>
    </font>
    <font>
      <name val="Arial"/>
      <family val="2"/>
      <b val="1"/>
      <color theme="0"/>
      <sz val="10"/>
    </font>
    <font>
      <name val="Arial"/>
      <family val="2"/>
      <color theme="1"/>
      <sz val="10"/>
    </font>
    <font>
      <name val="Arial"/>
      <family val="2"/>
      <b val="1"/>
      <color theme="0"/>
      <sz val="12"/>
    </font>
    <font>
      <name val="Arial"/>
      <family val="2"/>
      <b val="1"/>
      <color theme="1"/>
      <sz val="18"/>
    </font>
    <font>
      <name val="Calibri"/>
      <family val="2"/>
      <b val="1"/>
      <color theme="0"/>
      <sz val="12"/>
      <scheme val="minor"/>
    </font>
    <font>
      <name val="Calibri"/>
      <family val="2"/>
      <color theme="1"/>
      <sz val="10"/>
      <scheme val="minor"/>
    </font>
    <font>
      <name val="Calibri"/>
      <family val="2"/>
      <b val="1"/>
      <color theme="1"/>
      <sz val="12"/>
      <scheme val="minor"/>
    </font>
    <font>
      <name val="Arial"/>
      <family val="2"/>
      <b val="1"/>
      <color theme="1"/>
      <sz val="10"/>
    </font>
    <font>
      <name val="Calibri"/>
      <family val="2"/>
      <color theme="1"/>
      <sz val="14"/>
      <scheme val="minor"/>
    </font>
    <font>
      <name val="Arial"/>
      <family val="2"/>
      <color theme="1"/>
      <sz val="11"/>
    </font>
    <font>
      <name val="Arial"/>
      <family val="2"/>
      <b val="1"/>
      <color theme="0"/>
      <sz val="11"/>
    </font>
    <font>
      <name val="Calibri"/>
      <family val="2"/>
      <color theme="10"/>
      <sz val="12"/>
      <u val="single"/>
      <scheme val="minor"/>
    </font>
    <font>
      <name val="Calibri"/>
      <family val="2"/>
      <color theme="11"/>
      <sz val="12"/>
      <u val="single"/>
      <scheme val="minor"/>
    </font>
    <font>
      <name val="Calibri"/>
      <family val="2"/>
      <b val="1"/>
      <color theme="1"/>
      <sz val="24"/>
      <scheme val="minor"/>
    </font>
    <font>
      <name val="Calibri"/>
      <family val="2"/>
      <b val="1"/>
      <color theme="1"/>
      <sz val="22"/>
      <scheme val="minor"/>
    </font>
    <font>
      <name val="Century Gothic"/>
      <family val="2"/>
      <b val="1"/>
      <color theme="0"/>
      <sz val="22"/>
    </font>
    <font>
      <name val="Calibri"/>
      <family val="2"/>
      <color theme="10"/>
      <sz val="12"/>
      <scheme val="minor"/>
    </font>
    <font>
      <color rgb="00FFFFFF"/>
      <sz val="22"/>
    </font>
  </fonts>
  <fills count="14">
    <fill>
      <patternFill/>
    </fill>
    <fill>
      <patternFill patternType="gray125"/>
    </fill>
    <fill>
      <patternFill patternType="solid">
        <fgColor rgb="FF00B050"/>
        <bgColor indexed="64"/>
      </patternFill>
    </fill>
    <fill>
      <patternFill patternType="solid">
        <fgColor rgb="FF92D050"/>
        <bgColor indexed="64"/>
      </patternFill>
    </fill>
    <fill>
      <patternFill patternType="solid">
        <fgColor theme="0" tint="-0.1499984740745262"/>
        <bgColor indexed="64"/>
      </patternFill>
    </fill>
    <fill>
      <patternFill patternType="solid">
        <fgColor theme="1"/>
        <bgColor indexed="64"/>
      </patternFill>
    </fill>
    <fill>
      <patternFill patternType="solid">
        <fgColor theme="0"/>
        <bgColor indexed="64"/>
      </patternFill>
    </fill>
    <fill>
      <patternFill patternType="solid">
        <fgColor theme="5" tint="0.5999938962981048"/>
        <bgColor indexed="64"/>
      </patternFill>
    </fill>
    <fill>
      <patternFill patternType="solid">
        <fgColor theme="5" tint="0.7999816888943144"/>
        <bgColor indexed="64"/>
      </patternFill>
    </fill>
    <fill>
      <patternFill patternType="solid">
        <fgColor theme="6" tint="0.5999938962981048"/>
        <bgColor indexed="64"/>
      </patternFill>
    </fill>
    <fill>
      <patternFill patternType="solid">
        <fgColor theme="6" tint="0.7999816888943144"/>
        <bgColor indexed="64"/>
      </patternFill>
    </fill>
    <fill>
      <patternFill patternType="solid">
        <fgColor theme="0" tint="-0.499984740745262"/>
        <bgColor indexed="64"/>
      </patternFill>
    </fill>
    <fill>
      <patternFill patternType="solid">
        <fgColor rgb="FF00BD32"/>
        <bgColor indexed="64"/>
      </patternFill>
    </fill>
    <fill>
      <patternFill patternType="solid">
        <fgColor rgb="0000bd32"/>
        <bgColor rgb="0000bd32"/>
      </patternFill>
    </fill>
  </fills>
  <borders count="15">
    <border>
      <left/>
      <right/>
      <top/>
      <bottom/>
      <diagonal/>
    </border>
    <border>
      <left style="thin">
        <color theme="8" tint="0.5999938962981048"/>
      </left>
      <right style="thin">
        <color theme="8" tint="0.5999938962981048"/>
      </right>
      <top style="thin">
        <color theme="8" tint="0.5999938962981048"/>
      </top>
      <bottom style="thin">
        <color theme="8" tint="0.5999938962981048"/>
      </bottom>
      <diagonal/>
    </border>
    <border>
      <left/>
      <right/>
      <top/>
      <bottom style="thin">
        <color theme="8" tint="0.5999938962981048"/>
      </bottom>
      <diagonal/>
    </border>
    <border>
      <left style="thin">
        <color theme="0" tint="-0.1499984740745262"/>
      </left>
      <right style="thin">
        <color theme="0" tint="-0.1499984740745262"/>
      </right>
      <top style="thin">
        <color theme="0" tint="-0.1499984740745262"/>
      </top>
      <bottom style="thin">
        <color theme="0" tint="-0.1499984740745262"/>
      </bottom>
      <diagonal/>
    </border>
    <border>
      <left style="thin">
        <color theme="0" tint="-0.1499984740745262"/>
      </left>
      <right/>
      <top/>
      <bottom/>
      <diagonal/>
    </border>
    <border>
      <left/>
      <right style="thin">
        <color theme="8" tint="0.5999938962981048"/>
      </right>
      <top style="thin">
        <color theme="8" tint="0.5999938962981048"/>
      </top>
      <bottom style="thin">
        <color theme="8" tint="0.5999938962981048"/>
      </bottom>
      <diagonal/>
    </border>
    <border>
      <left style="thin">
        <color theme="8" tint="0.5999938962981048"/>
      </left>
      <right/>
      <top/>
      <bottom style="thin">
        <color theme="8" tint="0.5999938962981048"/>
      </bottom>
      <diagonal/>
    </border>
    <border>
      <left style="thin">
        <color theme="0" tint="-0.1499984740745262"/>
      </left>
      <right style="thin">
        <color theme="0" tint="-0.1499984740745262"/>
      </right>
      <top style="thin">
        <color theme="0" tint="-0.1499984740745262"/>
      </top>
      <bottom/>
      <diagonal/>
    </border>
    <border>
      <left style="thin">
        <color theme="0" tint="-0.1499984740745262"/>
      </left>
      <right style="thin">
        <color theme="0" tint="-0.1499984740745262"/>
      </right>
      <top/>
      <bottom/>
      <diagonal/>
    </border>
    <border>
      <left style="thin">
        <color theme="0" tint="-0.1499984740745262"/>
      </left>
      <right style="thin">
        <color theme="0" tint="-0.1499984740745262"/>
      </right>
      <top/>
      <bottom style="thin">
        <color theme="0" tint="-0.1499984740745262"/>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bottom style="thin">
        <color theme="0" tint="-0.3499862666707358"/>
      </bottom>
      <diagonal/>
    </border>
  </borders>
  <cellStyleXfs count="7">
    <xf numFmtId="0" fontId="3" fillId="0" borderId="0"/>
    <xf numFmtId="9" fontId="3" fillId="0" borderId="0"/>
    <xf numFmtId="44" fontId="3" fillId="0" borderId="0"/>
    <xf numFmtId="0" fontId="16" fillId="0" borderId="0"/>
    <xf numFmtId="0" fontId="17" fillId="0" borderId="0"/>
    <xf numFmtId="0" fontId="16" fillId="0" borderId="0"/>
    <xf numFmtId="0" fontId="21" fillId="0" borderId="0"/>
  </cellStyleXfs>
  <cellXfs count="73">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0" fillId="0" borderId="0" applyAlignment="1" pivotButton="0" quotePrefix="0" xfId="0">
      <alignment horizontal="left" indent="1"/>
    </xf>
    <xf numFmtId="0" fontId="0" fillId="0" borderId="0" pivotButton="0" quotePrefix="0" xfId="0"/>
    <xf numFmtId="0" fontId="0" fillId="4" borderId="0" pivotButton="0" quotePrefix="0" xfId="0"/>
    <xf numFmtId="0" fontId="6" fillId="0" borderId="0" pivotButton="0" quotePrefix="0" xfId="0"/>
    <xf numFmtId="0" fontId="5" fillId="3" borderId="1" applyAlignment="1" pivotButton="0" quotePrefix="0" xfId="0">
      <alignment horizontal="center" vertical="center"/>
    </xf>
    <xf numFmtId="0" fontId="10" fillId="0" borderId="0" pivotButton="0" quotePrefix="0" xfId="0"/>
    <xf numFmtId="0" fontId="7" fillId="3" borderId="1" applyAlignment="1" pivotButton="0" quotePrefix="0" xfId="0">
      <alignment horizontal="center" vertical="center"/>
    </xf>
    <xf numFmtId="3" fontId="6" fillId="8" borderId="1" pivotButton="0" quotePrefix="0" xfId="0"/>
    <xf numFmtId="3" fontId="6" fillId="10" borderId="1" pivotButton="0" quotePrefix="0" xfId="0"/>
    <xf numFmtId="0" fontId="12" fillId="7" borderId="5" applyAlignment="1" pivotButton="0" quotePrefix="0" xfId="0">
      <alignment horizontal="left" indent="1"/>
    </xf>
    <xf numFmtId="3" fontId="12" fillId="7" borderId="1" pivotButton="0" quotePrefix="0" xfId="0"/>
    <xf numFmtId="0" fontId="12" fillId="9" borderId="5" applyAlignment="1" pivotButton="0" quotePrefix="0" xfId="0">
      <alignment horizontal="left" indent="1"/>
    </xf>
    <xf numFmtId="3" fontId="12" fillId="9" borderId="1" pivotButton="0" quotePrefix="0" xfId="0"/>
    <xf numFmtId="0" fontId="0" fillId="4" borderId="0" applyAlignment="1" pivotButton="0" quotePrefix="0" xfId="0">
      <alignment horizontal="left"/>
    </xf>
    <xf numFmtId="0" fontId="0" fillId="0" borderId="0" applyAlignment="1" pivotButton="0" quotePrefix="0" xfId="0">
      <alignment horizontal="left"/>
    </xf>
    <xf numFmtId="0" fontId="0" fillId="4" borderId="0" applyAlignment="1" pivotButton="0" quotePrefix="0" xfId="0">
      <alignment horizontal="left" wrapText="1"/>
    </xf>
    <xf numFmtId="0" fontId="0" fillId="0" borderId="0" applyAlignment="1" pivotButton="0" quotePrefix="0" xfId="0">
      <alignment horizontal="left" wrapText="1"/>
    </xf>
    <xf numFmtId="0" fontId="0" fillId="4" borderId="0" applyAlignment="1" pivotButton="0" quotePrefix="0" xfId="0">
      <alignment horizontal="left" vertical="center"/>
    </xf>
    <xf numFmtId="0" fontId="0" fillId="0" borderId="0" applyAlignment="1" pivotButton="0" quotePrefix="0" xfId="0">
      <alignment horizontal="left" vertical="center"/>
    </xf>
    <xf numFmtId="1" fontId="0" fillId="0" borderId="0" applyAlignment="1" pivotButton="0" quotePrefix="0" xfId="0">
      <alignment horizontal="left"/>
    </xf>
    <xf numFmtId="3" fontId="4" fillId="4" borderId="0" applyAlignment="1" pivotButton="0" quotePrefix="0" xfId="0">
      <alignment horizontal="center" vertical="center"/>
    </xf>
    <xf numFmtId="0" fontId="15" fillId="11" borderId="10" applyAlignment="1" pivotButton="0" quotePrefix="0" xfId="0">
      <alignment horizontal="center" vertical="center"/>
    </xf>
    <xf numFmtId="0" fontId="15" fillId="11" borderId="10" applyAlignment="1" pivotButton="0" quotePrefix="0" xfId="0">
      <alignment horizontal="center" vertical="center"/>
    </xf>
    <xf numFmtId="0" fontId="4" fillId="7" borderId="10" applyAlignment="1" pivotButton="0" quotePrefix="0" xfId="0">
      <alignment horizontal="left" vertical="center" indent="1"/>
    </xf>
    <xf numFmtId="3" fontId="4" fillId="8" borderId="10" applyAlignment="1" pivotButton="0" quotePrefix="0" xfId="0">
      <alignment horizontal="center" vertical="center"/>
    </xf>
    <xf numFmtId="164" fontId="4" fillId="8" borderId="10" applyAlignment="1" pivotButton="0" quotePrefix="0" xfId="0">
      <alignment horizontal="center" vertical="center"/>
    </xf>
    <xf numFmtId="0" fontId="14" fillId="7" borderId="10" applyAlignment="1" pivotButton="0" quotePrefix="0" xfId="0">
      <alignment horizontal="left" vertical="center" indent="1"/>
    </xf>
    <xf numFmtId="3" fontId="4" fillId="7" borderId="10" applyAlignment="1" pivotButton="0" quotePrefix="0" xfId="0">
      <alignment horizontal="center" vertical="center"/>
    </xf>
    <xf numFmtId="164" fontId="4" fillId="7" borderId="10" applyAlignment="1" pivotButton="0" quotePrefix="0" xfId="2">
      <alignment horizontal="center" vertical="center"/>
    </xf>
    <xf numFmtId="0" fontId="4" fillId="9" borderId="10" applyAlignment="1" pivotButton="0" quotePrefix="0" xfId="0">
      <alignment horizontal="left" vertical="center" indent="1"/>
    </xf>
    <xf numFmtId="3" fontId="4" fillId="10" borderId="10" applyAlignment="1" pivotButton="0" quotePrefix="0" xfId="0">
      <alignment horizontal="center" vertical="center"/>
    </xf>
    <xf numFmtId="164" fontId="4" fillId="10" borderId="10" applyAlignment="1" pivotButton="0" quotePrefix="0" xfId="0">
      <alignment horizontal="center" vertical="center"/>
    </xf>
    <xf numFmtId="0" fontId="14" fillId="9" borderId="10" applyAlignment="1" pivotButton="0" quotePrefix="0" xfId="0">
      <alignment horizontal="left" vertical="center" indent="1"/>
    </xf>
    <xf numFmtId="3" fontId="4" fillId="9" borderId="10" applyAlignment="1" pivotButton="0" quotePrefix="0" xfId="0">
      <alignment horizontal="center" vertical="center"/>
    </xf>
    <xf numFmtId="164" fontId="4" fillId="9" borderId="10" applyAlignment="1" pivotButton="0" quotePrefix="0" xfId="2">
      <alignment horizontal="center" vertical="center"/>
    </xf>
    <xf numFmtId="0" fontId="0" fillId="4" borderId="0" applyAlignment="1" pivotButton="0" quotePrefix="0" xfId="0">
      <alignment horizontal="left" vertical="center" indent="1"/>
    </xf>
    <xf numFmtId="9" fontId="4" fillId="8" borderId="10" applyAlignment="1" pivotButton="0" quotePrefix="0" xfId="1">
      <alignment horizontal="center" vertical="center"/>
    </xf>
    <xf numFmtId="9" fontId="4" fillId="8" borderId="10" applyAlignment="1" pivotButton="0" quotePrefix="0" xfId="1">
      <alignment horizontal="center" vertical="center"/>
    </xf>
    <xf numFmtId="164" fontId="4" fillId="7" borderId="10" applyAlignment="1" pivotButton="0" quotePrefix="0" xfId="0">
      <alignment horizontal="center" vertical="center"/>
    </xf>
    <xf numFmtId="9" fontId="4" fillId="7" borderId="10" applyAlignment="1" pivotButton="0" quotePrefix="0" xfId="1">
      <alignment horizontal="center" vertical="center"/>
    </xf>
    <xf numFmtId="9" fontId="4" fillId="10" borderId="10" applyAlignment="1" pivotButton="0" quotePrefix="0" xfId="1">
      <alignment horizontal="center" vertical="center"/>
    </xf>
    <xf numFmtId="9" fontId="4" fillId="9" borderId="10" applyAlignment="1" pivotButton="0" quotePrefix="0" xfId="1">
      <alignment horizontal="center" vertical="center"/>
    </xf>
    <xf numFmtId="0" fontId="4" fillId="0" borderId="11" applyAlignment="1" pivotButton="0" quotePrefix="0" xfId="6">
      <alignment horizontal="left" vertical="top" wrapText="1" indent="2"/>
    </xf>
    <xf numFmtId="0" fontId="19" fillId="0" borderId="0" applyAlignment="1" pivotButton="0" quotePrefix="0" xfId="0">
      <alignment horizontal="left" vertical="center"/>
    </xf>
    <xf numFmtId="0" fontId="7" fillId="5" borderId="0" applyAlignment="1" pivotButton="0" quotePrefix="0" xfId="0">
      <alignment horizontal="center" vertical="center"/>
    </xf>
    <xf numFmtId="0" fontId="13" fillId="7" borderId="10" applyAlignment="1" pivotButton="0" quotePrefix="0" xfId="0">
      <alignment horizontal="left" vertical="center" textRotation="90"/>
    </xf>
    <xf numFmtId="0" fontId="13" fillId="9" borderId="10" applyAlignment="1" pivotButton="0" quotePrefix="0" xfId="0">
      <alignment horizontal="left" vertical="center" textRotation="90"/>
    </xf>
    <xf numFmtId="0" fontId="9" fillId="5" borderId="4" applyAlignment="1" pivotButton="0" quotePrefix="0" xfId="0">
      <alignment horizontal="center" vertical="center"/>
    </xf>
    <xf numFmtId="0" fontId="9" fillId="5" borderId="0" applyAlignment="1" pivotButton="0" quotePrefix="0" xfId="0">
      <alignment horizontal="center" vertical="center"/>
    </xf>
    <xf numFmtId="3" fontId="18" fillId="6" borderId="4" applyAlignment="1" pivotButton="0" quotePrefix="0" xfId="0">
      <alignment horizontal="center" vertical="center"/>
    </xf>
    <xf numFmtId="3" fontId="18" fillId="6" borderId="0" applyAlignment="1" pivotButton="0" quotePrefix="0" xfId="0">
      <alignment horizontal="center" vertical="center"/>
    </xf>
    <xf numFmtId="9" fontId="18" fillId="6" borderId="4" applyAlignment="1" pivotButton="0" quotePrefix="0" xfId="1">
      <alignment horizontal="center" vertical="center"/>
    </xf>
    <xf numFmtId="9" fontId="18" fillId="6" borderId="0" applyAlignment="1" pivotButton="0" quotePrefix="0" xfId="1">
      <alignment horizontal="center" vertical="center"/>
    </xf>
    <xf numFmtId="164" fontId="18" fillId="6" borderId="4" applyAlignment="1" pivotButton="0" quotePrefix="0" xfId="0">
      <alignment horizontal="center" vertical="center"/>
    </xf>
    <xf numFmtId="164" fontId="18" fillId="6" borderId="0" applyAlignment="1" pivotButton="0" quotePrefix="0" xfId="0">
      <alignment horizontal="center" vertical="center"/>
    </xf>
    <xf numFmtId="0" fontId="11" fillId="9" borderId="7" applyAlignment="1" pivotButton="0" quotePrefix="0" xfId="0">
      <alignment horizontal="center" vertical="center" textRotation="90"/>
    </xf>
    <xf numFmtId="0" fontId="11" fillId="9" borderId="8" applyAlignment="1" pivotButton="0" quotePrefix="0" xfId="0">
      <alignment horizontal="center" vertical="center" textRotation="90"/>
    </xf>
    <xf numFmtId="0" fontId="11" fillId="9" borderId="9" applyAlignment="1" pivotButton="0" quotePrefix="0" xfId="0">
      <alignment horizontal="center" vertical="center" textRotation="90"/>
    </xf>
    <xf numFmtId="0" fontId="8" fillId="0" borderId="2" applyAlignment="1" pivotButton="0" quotePrefix="0" xfId="0">
      <alignment horizontal="left" vertical="center"/>
    </xf>
    <xf numFmtId="0" fontId="7" fillId="2" borderId="6" applyAlignment="1" pivotButton="0" quotePrefix="0" xfId="0">
      <alignment horizontal="center" vertical="center"/>
    </xf>
    <xf numFmtId="0" fontId="7" fillId="2" borderId="2" applyAlignment="1" pivotButton="0" quotePrefix="0" xfId="0">
      <alignment horizontal="center" vertical="center"/>
    </xf>
    <xf numFmtId="0" fontId="11" fillId="7" borderId="3" applyAlignment="1" pivotButton="0" quotePrefix="0" xfId="0">
      <alignment horizontal="center" vertical="center" textRotation="90"/>
    </xf>
    <xf numFmtId="0" fontId="20" fillId="12" borderId="0" applyAlignment="1" pivotButton="0" quotePrefix="0" xfId="5">
      <alignment horizontal="center" vertical="center"/>
    </xf>
    <xf numFmtId="0" fontId="0" fillId="0" borderId="13" pivotButton="0" quotePrefix="0" xfId="0"/>
    <xf numFmtId="0" fontId="0" fillId="0" borderId="14" pivotButton="0" quotePrefix="0" xfId="0"/>
    <xf numFmtId="0" fontId="22" fillId="13" borderId="0" applyAlignment="1" pivotButton="0" quotePrefix="0" xfId="6">
      <alignment horizontal="center" vertical="center"/>
    </xf>
    <xf numFmtId="0" fontId="0" fillId="0" borderId="2" pivotButton="0" quotePrefix="0" xfId="0"/>
    <xf numFmtId="0" fontId="0" fillId="0" borderId="8" pivotButton="0" quotePrefix="0" xfId="0"/>
    <xf numFmtId="0" fontId="0" fillId="0" borderId="9" pivotButton="0" quotePrefix="0" xfId="0"/>
    <xf numFmtId="0" fontId="11" fillId="9" borderId="3" applyAlignment="1" pivotButton="0" quotePrefix="0" xfId="0">
      <alignment horizontal="center" vertical="center" textRotation="90"/>
    </xf>
  </cellXfs>
  <cellStyles count="7">
    <cellStyle name="Обычный" xfId="0" builtinId="0"/>
    <cellStyle name="Процентный" xfId="1" builtinId="5"/>
    <cellStyle name="Денежный" xfId="2" builtinId="4"/>
    <cellStyle name="Гиперссылка" xfId="3" builtinId="8" hidden="1"/>
    <cellStyle name="Открывавшаяся гиперссылка" xfId="4" builtinId="9" hidden="1"/>
    <cellStyle name="Normal 2" xfId="5"/>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col"/>
        <grouping val="stacked"/>
        <varyColors val="0"/>
        <ser>
          <idx val="0"/>
          <order val="0"/>
          <tx>
            <strRef>
              <f>DATEN!$C$4</f>
              <strCache>
                <ptCount val="1"/>
                <pt idx="0">
                  <v>Werbebanner</v>
                </pt>
              </strCache>
            </strRef>
          </tx>
          <spPr>
            <a:solidFill xmlns:a="http://schemas.openxmlformats.org/drawingml/2006/main">
              <a:schemeClr val="accent1"/>
            </a:solidFill>
            <a:ln xmlns:a="http://schemas.openxmlformats.org/drawingml/2006/main">
              <a:noFill/>
              <a:prstDash val="solid"/>
            </a:ln>
          </spPr>
          <invertIfNegative val="0"/>
          <cat>
            <strRef>
              <f>DATEN!$D$3:$O$3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DATEN!$D$4:$O$4</f>
              <numCache>
                <formatCode>#,##0</formatCode>
                <ptCount val="12"/>
                <pt idx="0">
                  <v>1304</v>
                </pt>
                <pt idx="1">
                  <v>26663</v>
                </pt>
                <pt idx="2">
                  <v>20824</v>
                </pt>
                <pt idx="3">
                  <v>20615</v>
                </pt>
                <pt idx="4">
                  <v>22808</v>
                </pt>
                <pt idx="5">
                  <v>9443</v>
                </pt>
                <pt idx="6">
                  <v>25562</v>
                </pt>
                <pt idx="7">
                  <v>19129</v>
                </pt>
                <pt idx="8">
                  <v>15939</v>
                </pt>
                <pt idx="9">
                  <v>25976</v>
                </pt>
                <pt idx="10">
                  <v>14829</v>
                </pt>
                <pt idx="11">
                  <v>26346</v>
                </pt>
              </numCache>
            </numRef>
          </val>
        </ser>
        <ser>
          <idx val="1"/>
          <order val="1"/>
          <tx>
            <strRef>
              <f>DATEN!$C$5</f>
              <strCache>
                <ptCount val="1"/>
                <pt idx="0">
                  <v>Mobile Anzeigen</v>
                </pt>
              </strCache>
            </strRef>
          </tx>
          <spPr>
            <a:solidFill xmlns:a="http://schemas.openxmlformats.org/drawingml/2006/main">
              <a:schemeClr val="accent2"/>
            </a:solidFill>
            <a:ln xmlns:a="http://schemas.openxmlformats.org/drawingml/2006/main">
              <a:noFill/>
              <a:prstDash val="solid"/>
            </a:ln>
          </spPr>
          <invertIfNegative val="0"/>
          <cat>
            <strRef>
              <f>DATEN!$D$3:$O$3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DATEN!$D$5:$O$5</f>
              <numCache>
                <formatCode>#,##0</formatCode>
                <ptCount val="12"/>
                <pt idx="0">
                  <v>21285</v>
                </pt>
                <pt idx="1">
                  <v>3842</v>
                </pt>
                <pt idx="2">
                  <v>22524</v>
                </pt>
                <pt idx="3">
                  <v>9473</v>
                </pt>
                <pt idx="4">
                  <v>19812</v>
                </pt>
                <pt idx="5">
                  <v>15751</v>
                </pt>
                <pt idx="6">
                  <v>1999</v>
                </pt>
                <pt idx="7">
                  <v>16082</v>
                </pt>
                <pt idx="8">
                  <v>25148</v>
                </pt>
                <pt idx="9">
                  <v>19790</v>
                </pt>
                <pt idx="10">
                  <v>23346</v>
                </pt>
                <pt idx="11">
                  <v>24571</v>
                </pt>
              </numCache>
            </numRef>
          </val>
        </ser>
        <ser>
          <idx val="2"/>
          <order val="2"/>
          <tx>
            <strRef>
              <f>DATEN!$C$6</f>
              <strCache>
                <ptCount val="1"/>
                <pt idx="0">
                  <v>Suche (Pd)</v>
                </pt>
              </strCache>
            </strRef>
          </tx>
          <spPr>
            <a:solidFill xmlns:a="http://schemas.openxmlformats.org/drawingml/2006/main">
              <a:schemeClr val="accent3"/>
            </a:solidFill>
            <a:ln xmlns:a="http://schemas.openxmlformats.org/drawingml/2006/main">
              <a:noFill/>
              <a:prstDash val="solid"/>
            </a:ln>
          </spPr>
          <invertIfNegative val="0"/>
          <cat>
            <strRef>
              <f>DATEN!$D$3:$O$3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DATEN!$D$6:$O$6</f>
              <numCache>
                <formatCode>#,##0</formatCode>
                <ptCount val="12"/>
                <pt idx="0">
                  <v>7020</v>
                </pt>
                <pt idx="1">
                  <v>22565</v>
                </pt>
                <pt idx="2">
                  <v>19001</v>
                </pt>
                <pt idx="3">
                  <v>901</v>
                </pt>
                <pt idx="4">
                  <v>11112</v>
                </pt>
                <pt idx="5">
                  <v>31</v>
                </pt>
                <pt idx="6">
                  <v>2271</v>
                </pt>
                <pt idx="7">
                  <v>16151</v>
                </pt>
                <pt idx="8">
                  <v>2728</v>
                </pt>
                <pt idx="9">
                  <v>22990</v>
                </pt>
                <pt idx="10">
                  <v>20374</v>
                </pt>
                <pt idx="11">
                  <v>24490</v>
                </pt>
              </numCache>
            </numRef>
          </val>
        </ser>
        <ser>
          <idx val="3"/>
          <order val="3"/>
          <tx>
            <strRef>
              <f>DATEN!$C$7</f>
              <strCache>
                <ptCount val="1"/>
                <pt idx="0">
                  <v>Soziales (Pd)</v>
                </pt>
              </strCache>
            </strRef>
          </tx>
          <spPr>
            <a:solidFill xmlns:a="http://schemas.openxmlformats.org/drawingml/2006/main">
              <a:schemeClr val="accent4"/>
            </a:solidFill>
            <a:ln xmlns:a="http://schemas.openxmlformats.org/drawingml/2006/main">
              <a:noFill/>
              <a:prstDash val="solid"/>
            </a:ln>
          </spPr>
          <invertIfNegative val="0"/>
          <cat>
            <strRef>
              <f>DATEN!$D$3:$O$3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DATEN!$D$7:$O$7</f>
              <numCache>
                <formatCode>#,##0</formatCode>
                <ptCount val="12"/>
                <pt idx="0">
                  <v>9874</v>
                </pt>
                <pt idx="1">
                  <v>1275</v>
                </pt>
                <pt idx="2">
                  <v>16686</v>
                </pt>
                <pt idx="3">
                  <v>3846</v>
                </pt>
                <pt idx="4">
                  <v>4705</v>
                </pt>
                <pt idx="5">
                  <v>20554</v>
                </pt>
                <pt idx="6">
                  <v>13476</v>
                </pt>
                <pt idx="7">
                  <v>6255</v>
                </pt>
                <pt idx="8">
                  <v>21165</v>
                </pt>
                <pt idx="9">
                  <v>26770</v>
                </pt>
                <pt idx="10">
                  <v>3887</v>
                </pt>
                <pt idx="11">
                  <v>7493</v>
                </pt>
              </numCache>
            </numRef>
          </val>
        </ser>
        <ser>
          <idx val="4"/>
          <order val="4"/>
          <tx>
            <strRef>
              <f>DATEN!$C$9</f>
              <strCache>
                <ptCount val="1"/>
                <pt idx="0">
                  <v>Banner (Partner)</v>
                </pt>
              </strCache>
            </strRef>
          </tx>
          <spPr>
            <a:solidFill xmlns:a="http://schemas.openxmlformats.org/drawingml/2006/main">
              <a:schemeClr val="accent6"/>
            </a:solidFill>
            <a:ln xmlns:a="http://schemas.openxmlformats.org/drawingml/2006/main">
              <a:noFill/>
              <a:prstDash val="solid"/>
            </a:ln>
          </spPr>
          <invertIfNegative val="0"/>
          <cat>
            <strRef>
              <f>DATEN!$D$3:$O$3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DATEN!$D$9:$O$9</f>
              <numCache>
                <formatCode>#,##0</formatCode>
                <ptCount val="12"/>
                <pt idx="0">
                  <v>5409</v>
                </pt>
                <pt idx="1">
                  <v>7643</v>
                </pt>
                <pt idx="2">
                  <v>7137</v>
                </pt>
                <pt idx="3">
                  <v>1336</v>
                </pt>
                <pt idx="4">
                  <v>10817</v>
                </pt>
                <pt idx="5">
                  <v>18751</v>
                </pt>
                <pt idx="6">
                  <v>20593</v>
                </pt>
                <pt idx="7">
                  <v>24271</v>
                </pt>
                <pt idx="8">
                  <v>22709</v>
                </pt>
                <pt idx="9">
                  <v>12616</v>
                </pt>
                <pt idx="10">
                  <v>25314</v>
                </pt>
                <pt idx="11">
                  <v>23966</v>
                </pt>
              </numCache>
            </numRef>
          </val>
        </ser>
        <ser>
          <idx val="5"/>
          <order val="5"/>
          <tx>
            <strRef>
              <f>DATEN!$C$10</f>
              <strCache>
                <ptCount val="1"/>
                <pt idx="0">
                  <v>Banner (Website)</v>
                </pt>
              </strCache>
            </strRef>
          </tx>
          <spPr>
            <a:solidFill xmlns:a="http://schemas.openxmlformats.org/drawingml/2006/main">
              <a:schemeClr val="accent1">
                <a:lumMod val="60000"/>
              </a:schemeClr>
            </a:solidFill>
            <a:ln xmlns:a="http://schemas.openxmlformats.org/drawingml/2006/main">
              <a:noFill/>
              <a:prstDash val="solid"/>
            </a:ln>
          </spPr>
          <invertIfNegative val="0"/>
          <cat>
            <strRef>
              <f>DATEN!$D$3:$O$3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DATEN!$D$10:$O$10</f>
              <numCache>
                <formatCode>#,##0</formatCode>
                <ptCount val="12"/>
                <pt idx="0">
                  <v>831</v>
                </pt>
                <pt idx="1">
                  <v>21131</v>
                </pt>
                <pt idx="2">
                  <v>17561</v>
                </pt>
                <pt idx="3">
                  <v>14747</v>
                </pt>
                <pt idx="4">
                  <v>5210</v>
                </pt>
                <pt idx="5">
                  <v>21365</v>
                </pt>
                <pt idx="6">
                  <v>8576</v>
                </pt>
                <pt idx="7">
                  <v>3941</v>
                </pt>
                <pt idx="8">
                  <v>2712</v>
                </pt>
                <pt idx="9">
                  <v>625</v>
                </pt>
                <pt idx="10">
                  <v>18480</v>
                </pt>
                <pt idx="11">
                  <v>23604</v>
                </pt>
              </numCache>
            </numRef>
          </val>
        </ser>
        <ser>
          <idx val="6"/>
          <order val="6"/>
          <tx>
            <strRef>
              <f>DATEN!$C$11</f>
              <strCache>
                <ptCount val="1"/>
                <pt idx="0">
                  <v>Direkter Verkehr</v>
                </pt>
              </strCache>
            </strRef>
          </tx>
          <spPr>
            <a:solidFill xmlns:a="http://schemas.openxmlformats.org/drawingml/2006/main">
              <a:schemeClr val="accent2">
                <a:lumMod val="60000"/>
              </a:schemeClr>
            </a:solidFill>
            <a:ln xmlns:a="http://schemas.openxmlformats.org/drawingml/2006/main">
              <a:noFill/>
              <a:prstDash val="solid"/>
            </a:ln>
          </spPr>
          <invertIfNegative val="0"/>
          <cat>
            <strRef>
              <f>DATEN!$D$3:$O$3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DATEN!$D$11:$O$11</f>
              <numCache>
                <formatCode>#,##0</formatCode>
                <ptCount val="12"/>
                <pt idx="0">
                  <v>1569</v>
                </pt>
                <pt idx="1">
                  <v>25969</v>
                </pt>
                <pt idx="2">
                  <v>7886</v>
                </pt>
                <pt idx="3">
                  <v>4104</v>
                </pt>
                <pt idx="4">
                  <v>17398</v>
                </pt>
                <pt idx="5">
                  <v>4916</v>
                </pt>
                <pt idx="6">
                  <v>6127</v>
                </pt>
                <pt idx="7">
                  <v>12493</v>
                </pt>
                <pt idx="8">
                  <v>12134</v>
                </pt>
                <pt idx="9">
                  <v>2190</v>
                </pt>
                <pt idx="10">
                  <v>14209</v>
                </pt>
                <pt idx="11">
                  <v>12766</v>
                </pt>
              </numCache>
            </numRef>
          </val>
        </ser>
        <ser>
          <idx val="7"/>
          <order val="7"/>
          <tx>
            <strRef>
              <f>DATEN!$C$12</f>
              <strCache>
                <ptCount val="1"/>
                <pt idx="0">
                  <v>E-Mail</v>
                </pt>
              </strCache>
            </strRef>
          </tx>
          <spPr>
            <a:solidFill xmlns:a="http://schemas.openxmlformats.org/drawingml/2006/main">
              <a:schemeClr val="accent3">
                <a:lumMod val="60000"/>
              </a:schemeClr>
            </a:solidFill>
            <a:ln xmlns:a="http://schemas.openxmlformats.org/drawingml/2006/main">
              <a:noFill/>
              <a:prstDash val="solid"/>
            </a:ln>
          </spPr>
          <invertIfNegative val="0"/>
          <cat>
            <strRef>
              <f>DATEN!$D$3:$O$3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DATEN!$D$12:$O$12</f>
              <numCache>
                <formatCode>#,##0</formatCode>
                <ptCount val="12"/>
                <pt idx="0">
                  <v>17983</v>
                </pt>
                <pt idx="1">
                  <v>25468</v>
                </pt>
                <pt idx="2">
                  <v>14424</v>
                </pt>
                <pt idx="3">
                  <v>23807</v>
                </pt>
                <pt idx="4">
                  <v>26181</v>
                </pt>
                <pt idx="5">
                  <v>4797</v>
                </pt>
                <pt idx="6">
                  <v>23145</v>
                </pt>
                <pt idx="7">
                  <v>12005</v>
                </pt>
                <pt idx="8">
                  <v>7310</v>
                </pt>
                <pt idx="9">
                  <v>11778</v>
                </pt>
                <pt idx="10">
                  <v>1234</v>
                </pt>
                <pt idx="11">
                  <v>21274</v>
                </pt>
              </numCache>
            </numRef>
          </val>
        </ser>
        <ser>
          <idx val="8"/>
          <order val="8"/>
          <tx>
            <strRef>
              <f>DATEN!$C$13</f>
              <strCache>
                <ptCount val="1"/>
                <pt idx="0">
                  <v>Verweisende Domains</v>
                </pt>
              </strCache>
            </strRef>
          </tx>
          <spPr>
            <a:solidFill xmlns:a="http://schemas.openxmlformats.org/drawingml/2006/main">
              <a:schemeClr val="accent4">
                <a:lumMod val="60000"/>
              </a:schemeClr>
            </a:solidFill>
            <a:ln xmlns:a="http://schemas.openxmlformats.org/drawingml/2006/main">
              <a:noFill/>
              <a:prstDash val="solid"/>
            </a:ln>
          </spPr>
          <invertIfNegative val="0"/>
          <cat>
            <strRef>
              <f>DATEN!$D$3:$O$3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DATEN!$D$13:$O$13</f>
              <numCache>
                <formatCode>#,##0</formatCode>
                <ptCount val="12"/>
                <pt idx="0">
                  <v>20676</v>
                </pt>
                <pt idx="1">
                  <v>12180</v>
                </pt>
                <pt idx="2">
                  <v>25103</v>
                </pt>
                <pt idx="3">
                  <v>18425</v>
                </pt>
                <pt idx="4">
                  <v>16306</v>
                </pt>
                <pt idx="5">
                  <v>3388</v>
                </pt>
                <pt idx="6">
                  <v>5742</v>
                </pt>
                <pt idx="7">
                  <v>1883</v>
                </pt>
                <pt idx="8">
                  <v>25974</v>
                </pt>
                <pt idx="9">
                  <v>8458</v>
                </pt>
                <pt idx="10">
                  <v>22349</v>
                </pt>
                <pt idx="11">
                  <v>15556</v>
                </pt>
              </numCache>
            </numRef>
          </val>
        </ser>
        <ser>
          <idx val="9"/>
          <order val="9"/>
          <tx>
            <strRef>
              <f>DATEN!$C$14</f>
              <strCache>
                <ptCount val="1"/>
                <pt idx="0">
                  <v>Suche (Org)</v>
                </pt>
              </strCache>
            </strRef>
          </tx>
          <spPr>
            <a:solidFill xmlns:a="http://schemas.openxmlformats.org/drawingml/2006/main">
              <a:schemeClr val="accent5"/>
            </a:solidFill>
            <a:ln xmlns:a="http://schemas.openxmlformats.org/drawingml/2006/main">
              <a:noFill/>
              <a:prstDash val="solid"/>
            </a:ln>
          </spPr>
          <invertIfNegative val="0"/>
          <cat>
            <strRef>
              <f>DATEN!$D$3:$O$3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DATEN!$D$14:$O$14</f>
              <numCache>
                <formatCode>#,##0</formatCode>
                <ptCount val="12"/>
                <pt idx="0">
                  <v>7567</v>
                </pt>
                <pt idx="1">
                  <v>7510</v>
                </pt>
                <pt idx="2">
                  <v>2970</v>
                </pt>
                <pt idx="3">
                  <v>14772</v>
                </pt>
                <pt idx="4">
                  <v>21839</v>
                </pt>
                <pt idx="5">
                  <v>8541</v>
                </pt>
                <pt idx="6">
                  <v>26009</v>
                </pt>
                <pt idx="7">
                  <v>4512</v>
                </pt>
                <pt idx="8">
                  <v>22258</v>
                </pt>
                <pt idx="9">
                  <v>3177</v>
                </pt>
                <pt idx="10">
                  <v>23035</v>
                </pt>
                <pt idx="11">
                  <v>7434</v>
                </pt>
              </numCache>
            </numRef>
          </val>
        </ser>
        <ser>
          <idx val="10"/>
          <order val="10"/>
          <tx>
            <strRef>
              <f>DATEN!$C$15</f>
              <strCache>
                <ptCount val="1"/>
                <pt idx="0">
                  <v>Soziale Netzwerke (Org)</v>
                </pt>
              </strCache>
            </strRef>
          </tx>
          <spPr>
            <a:solidFill xmlns:a="http://schemas.openxmlformats.org/drawingml/2006/main">
              <a:schemeClr val="accent5">
                <a:lumMod val="75000"/>
              </a:schemeClr>
            </a:solidFill>
            <a:ln xmlns:a="http://schemas.openxmlformats.org/drawingml/2006/main">
              <a:noFill/>
              <a:prstDash val="solid"/>
            </a:ln>
          </spPr>
          <invertIfNegative val="0"/>
          <cat>
            <strRef>
              <f>DATEN!$D$3:$O$3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DATEN!$D$15:$O$15</f>
              <numCache>
                <formatCode>#,##0</formatCode>
                <ptCount val="12"/>
                <pt idx="0">
                  <v>6614</v>
                </pt>
                <pt idx="1">
                  <v>23484</v>
                </pt>
                <pt idx="2">
                  <v>17822</v>
                </pt>
                <pt idx="3">
                  <v>10778</v>
                </pt>
                <pt idx="4">
                  <v>18216</v>
                </pt>
                <pt idx="5">
                  <v>6592</v>
                </pt>
                <pt idx="6">
                  <v>18140</v>
                </pt>
                <pt idx="7">
                  <v>19304</v>
                </pt>
                <pt idx="8">
                  <v>18692</v>
                </pt>
                <pt idx="9">
                  <v>12592</v>
                </pt>
                <pt idx="10">
                  <v>11167</v>
                </pt>
                <pt idx="11">
                  <v>2517</v>
                </pt>
              </numCache>
            </numRef>
          </val>
        </ser>
        <dLbls>
          <showLegendKey val="0"/>
          <showVal val="0"/>
          <showCatName val="0"/>
          <showSerName val="0"/>
          <showPercent val="0"/>
          <showBubbleSize val="0"/>
        </dLbls>
        <gapWidth val="150"/>
        <overlap val="100"/>
        <serLines>
          <spPr>
            <a:ln xmlns:a="http://schemas.openxmlformats.org/drawingml/2006/main" w="9525" cap="flat" cmpd="sng" algn="ctr">
              <a:solidFill>
                <a:schemeClr val="tx1">
                  <a:lumMod val="35000"/>
                  <a:lumOff val="65000"/>
                </a:schemeClr>
              </a:solidFill>
              <a:prstDash val="solid"/>
              <a:round/>
            </a:ln>
          </spPr>
        </serLines>
        <axId val="224056384"/>
        <axId val="224056944"/>
      </barChart>
      <catAx>
        <axId val="224056384"/>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2700000" spcFirstLastPara="1" vertOverflow="ellipsis"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Arial" charset="0"/>
                <a:ea typeface="Arial" charset="0"/>
                <a:cs typeface="Arial" charset="0"/>
              </a:defRPr>
            </a:pPr>
            <a:r>
              <a:t/>
            </a:r>
            <a:endParaRPr lang="ru-RU"/>
          </a:p>
        </txPr>
        <crossAx val="224056944"/>
        <crossesAt val="0"/>
        <auto val="1"/>
        <lblAlgn val="ctr"/>
        <lblOffset val="100"/>
        <noMultiLvlLbl val="0"/>
      </catAx>
      <valAx>
        <axId val="224056944"/>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Arial" charset="0"/>
                <a:ea typeface="Arial" charset="0"/>
                <a:cs typeface="Arial" charset="0"/>
              </a:defRPr>
            </a:pPr>
            <a:r>
              <a:t/>
            </a:r>
            <a:endParaRPr lang="ru-RU"/>
          </a:p>
        </txPr>
        <crossAx val="224056384"/>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Arial" charset="0"/>
              <a:ea typeface="Arial" charset="0"/>
              <a:cs typeface="Arial" charset="0"/>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cap="all" baseline="0">
                <a:solidFill>
                  <a:schemeClr val="tx1">
                    <a:lumMod val="65000"/>
                    <a:lumOff val="35000"/>
                  </a:schemeClr>
                </a:solidFill>
                <a:latin typeface="+mn-lt"/>
                <a:ea typeface="+mn-ea"/>
                <a:cs typeface="+mn-cs"/>
              </a:defRPr>
            </a:pPr>
            <a:r>
              <a:rPr lang="de"/>
              <a:t>BEZAHLTE MEDIEN</a:t>
            </a:r>
          </a:p>
        </rich>
      </tx>
      <layout>
        <manualLayout>
          <xMode val="edge"/>
          <yMode val="edge"/>
          <wMode val="factor"/>
          <hMode val="factor"/>
          <x val="0.0324839556016396"/>
          <y val="0.0808823529411765"/>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cap="all" baseline="0">
              <a:solidFill>
                <a:schemeClr val="tx1">
                  <a:lumMod val="65000"/>
                  <a:lumOff val="35000"/>
                </a:schemeClr>
              </a:solidFill>
              <a:latin typeface="+mn-lt"/>
              <a:ea typeface="+mn-ea"/>
              <a:cs typeface="+mn-cs"/>
            </a:defRPr>
          </a:pPr>
          <a:r>
            <a:t/>
          </a:r>
          <a:endParaRPr lang="ru-RU"/>
        </a:p>
      </txPr>
    </title>
    <plotArea>
      <layout/>
      <pie3DChart>
        <varyColors val="1"/>
        <ser>
          <idx val="0"/>
          <order val="0"/>
          <spPr>
            <a:ln xmlns:a="http://schemas.openxmlformats.org/drawingml/2006/main">
              <a:prstDash val="solid"/>
            </a:ln>
          </spPr>
          <dPt>
            <idx val="0"/>
            <bubble3D val="0"/>
            <spPr>
              <a:solidFill xmlns:a="http://schemas.openxmlformats.org/drawingml/2006/main">
                <a:schemeClr val="accent1"/>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1"/>
            <bubble3D val="0"/>
            <spPr>
              <a:solidFill xmlns:a="http://schemas.openxmlformats.org/drawingml/2006/main">
                <a:schemeClr val="accent2"/>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2"/>
            <bubble3D val="0"/>
            <spPr>
              <a:solidFill xmlns:a="http://schemas.openxmlformats.org/drawingml/2006/main">
                <a:schemeClr val="accent3"/>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3"/>
            <bubble3D val="0"/>
            <spPr>
              <a:solidFill xmlns:a="http://schemas.openxmlformats.org/drawingml/2006/main">
                <a:schemeClr val="accent4"/>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Lbls>
            <dLbl>
              <idx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1"/>
                      </a:solidFill>
                      <a:latin typeface="+mn-lt"/>
                      <a:ea typeface="+mn-ea"/>
                      <a:cs typeface="+mn-cs"/>
                    </a:defRPr>
                  </a:pPr>
                  <a:r>
                    <a:t/>
                  </a:r>
                  <a:endParaRPr lang="ru-RU"/>
                </a:p>
              </txPr>
              <dLblPos val="outEnd"/>
              <showLegendKey val="0"/>
              <showVal val="0"/>
              <showCatName val="1"/>
              <showSerName val="0"/>
              <showPercent val="0"/>
              <showBubbleSize val="0"/>
            </dLbl>
            <dLbl>
              <idx val="1"/>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2"/>
                      </a:solidFill>
                      <a:latin typeface="+mn-lt"/>
                      <a:ea typeface="+mn-ea"/>
                      <a:cs typeface="+mn-cs"/>
                    </a:defRPr>
                  </a:pPr>
                  <a:r>
                    <a:t/>
                  </a:r>
                  <a:endParaRPr lang="ru-RU"/>
                </a:p>
              </txPr>
              <dLblPos val="outEnd"/>
              <showLegendKey val="0"/>
              <showVal val="0"/>
              <showCatName val="1"/>
              <showSerName val="0"/>
              <showPercent val="0"/>
              <showBubbleSize val="0"/>
            </dLbl>
            <dLbl>
              <idx val="2"/>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3"/>
                      </a:solidFill>
                      <a:latin typeface="+mn-lt"/>
                      <a:ea typeface="+mn-ea"/>
                      <a:cs typeface="+mn-cs"/>
                    </a:defRPr>
                  </a:pPr>
                  <a:r>
                    <a:t/>
                  </a:r>
                  <a:endParaRPr lang="ru-RU"/>
                </a:p>
              </txPr>
              <dLblPos val="outEnd"/>
              <showLegendKey val="0"/>
              <showVal val="0"/>
              <showCatName val="1"/>
              <showSerName val="0"/>
              <showPercent val="0"/>
              <showBubbleSize val="0"/>
            </dLbl>
            <dLbl>
              <idx val="3"/>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4"/>
                      </a:solidFill>
                      <a:latin typeface="+mn-lt"/>
                      <a:ea typeface="+mn-ea"/>
                      <a:cs typeface="+mn-cs"/>
                    </a:defRPr>
                  </a:pPr>
                  <a:r>
                    <a:t/>
                  </a:r>
                  <a:endParaRPr lang="ru-RU"/>
                </a:p>
              </txPr>
              <dLblPos val="outEnd"/>
              <showLegendKey val="0"/>
              <showVal val="0"/>
              <showCatName val="1"/>
              <showSerName val="0"/>
              <showPercent val="0"/>
              <showBubbleSize val="0"/>
            </dLbl>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2"/>
                    </a:solidFill>
                    <a:latin typeface="+mn-lt"/>
                    <a:ea typeface="+mn-ea"/>
                    <a:cs typeface="+mn-cs"/>
                  </a:defRPr>
                </a:pPr>
                <a:r>
                  <a:t/>
                </a:r>
                <a:endParaRPr lang="ru-RU"/>
              </a:p>
            </txPr>
            <dLblPos val="outEnd"/>
            <showLegendKey val="0"/>
            <showVal val="0"/>
            <showCatName val="1"/>
            <showSerName val="0"/>
            <showPercent val="0"/>
            <showBubbleSize val="0"/>
            <showLeaderLines val="1"/>
          </dLbls>
          <cat>
            <strRef>
              <f>'Digitales Marketing-Dashboard'!$D$11:$D$14</f>
              <strCache>
                <ptCount val="4"/>
                <pt idx="0">
                  <v>Werbebanner</v>
                </pt>
                <pt idx="1">
                  <v>Mobile Anzeigen</v>
                </pt>
                <pt idx="2">
                  <v>Suche (Pd)</v>
                </pt>
                <pt idx="3">
                  <v>Soziales (Pd)</v>
                </pt>
              </strCache>
            </strRef>
          </cat>
          <val>
            <numRef>
              <f>'Digitales Marketing-Dashboard'!$E$11:$E$14</f>
              <numCache>
                <formatCode>#,##0</formatCode>
                <ptCount val="4"/>
                <pt idx="0">
                  <v>26346</v>
                </pt>
                <pt idx="1">
                  <v>24571</v>
                </pt>
                <pt idx="2">
                  <v>24490</v>
                </pt>
                <pt idx="3">
                  <v>7493</v>
                </pt>
              </numCache>
            </numRef>
          </val>
        </ser>
        <ser>
          <idx val="1"/>
          <order val="1"/>
          <spPr>
            <a:ln xmlns:a="http://schemas.openxmlformats.org/drawingml/2006/main">
              <a:prstDash val="solid"/>
            </a:ln>
          </spPr>
          <dPt>
            <idx val="0"/>
            <bubble3D val="0"/>
            <spPr>
              <a:solidFill xmlns:a="http://schemas.openxmlformats.org/drawingml/2006/main">
                <a:schemeClr val="accent1"/>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1"/>
            <bubble3D val="0"/>
            <spPr>
              <a:solidFill xmlns:a="http://schemas.openxmlformats.org/drawingml/2006/main">
                <a:schemeClr val="accent2"/>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2"/>
            <bubble3D val="0"/>
            <spPr>
              <a:solidFill xmlns:a="http://schemas.openxmlformats.org/drawingml/2006/main">
                <a:schemeClr val="accent3"/>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3"/>
            <bubble3D val="0"/>
            <spPr>
              <a:solidFill xmlns:a="http://schemas.openxmlformats.org/drawingml/2006/main">
                <a:schemeClr val="accent4"/>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Lbls>
            <dLbl>
              <idx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spc="0" baseline="0">
                      <a:solidFill>
                        <a:schemeClr val="accent1"/>
                      </a:solidFill>
                      <a:latin typeface="+mn-lt"/>
                      <a:ea typeface="+mn-ea"/>
                      <a:cs typeface="+mn-cs"/>
                    </a:defRPr>
                  </a:pPr>
                  <a:r>
                    <a:t/>
                  </a:r>
                  <a:endParaRPr lang="ru-RU"/>
                </a:p>
              </txPr>
              <dLblPos val="outEnd"/>
              <showLegendKey val="0"/>
              <showVal val="0"/>
              <showCatName val="1"/>
              <showSerName val="0"/>
              <showPercent val="0"/>
              <showBubbleSize val="0"/>
            </dLbl>
            <dLbl>
              <idx val="1"/>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spc="0" baseline="0">
                      <a:solidFill>
                        <a:schemeClr val="accent2"/>
                      </a:solidFill>
                      <a:latin typeface="+mn-lt"/>
                      <a:ea typeface="+mn-ea"/>
                      <a:cs typeface="+mn-cs"/>
                    </a:defRPr>
                  </a:pPr>
                  <a:r>
                    <a:t/>
                  </a:r>
                  <a:endParaRPr lang="ru-RU"/>
                </a:p>
              </txPr>
              <dLblPos val="outEnd"/>
              <showLegendKey val="0"/>
              <showVal val="0"/>
              <showCatName val="1"/>
              <showSerName val="0"/>
              <showPercent val="0"/>
              <showBubbleSize val="0"/>
            </dLbl>
            <dLbl>
              <idx val="2"/>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spc="0" baseline="0">
                      <a:solidFill>
                        <a:schemeClr val="accent3"/>
                      </a:solidFill>
                      <a:latin typeface="+mn-lt"/>
                      <a:ea typeface="+mn-ea"/>
                      <a:cs typeface="+mn-cs"/>
                    </a:defRPr>
                  </a:pPr>
                  <a:r>
                    <a:t/>
                  </a:r>
                  <a:endParaRPr lang="ru-RU"/>
                </a:p>
              </txPr>
              <dLblPos val="outEnd"/>
              <showLegendKey val="0"/>
              <showVal val="0"/>
              <showCatName val="1"/>
              <showSerName val="0"/>
              <showPercent val="0"/>
              <showBubbleSize val="0"/>
            </dLbl>
            <dLbl>
              <idx val="3"/>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spc="0" baseline="0">
                      <a:solidFill>
                        <a:schemeClr val="accent4"/>
                      </a:solidFill>
                      <a:latin typeface="+mn-lt"/>
                      <a:ea typeface="+mn-ea"/>
                      <a:cs typeface="+mn-cs"/>
                    </a:defRPr>
                  </a:pPr>
                  <a:r>
                    <a:t/>
                  </a:r>
                  <a:endParaRPr lang="ru-RU"/>
                </a:p>
              </txPr>
              <dLblPos val="outEnd"/>
              <showLegendKey val="0"/>
              <showVal val="0"/>
              <showCatName val="1"/>
              <showSerName val="0"/>
              <showPercent val="0"/>
              <showBubbleSize val="0"/>
            </dLbl>
            <spPr>
              <a:noFill xmlns:a="http://schemas.openxmlformats.org/drawingml/2006/main"/>
              <a:ln xmlns:a="http://schemas.openxmlformats.org/drawingml/2006/main">
                <a:noFill/>
                <a:prstDash val="solid"/>
              </a:ln>
            </spPr>
            <dLblPos val="outEnd"/>
            <showLegendKey val="0"/>
            <showVal val="0"/>
            <showCatName val="1"/>
            <showSerName val="0"/>
            <showPercent val="0"/>
            <showBubbleSize val="0"/>
            <showLeaderLines val="1"/>
          </dLbls>
          <cat>
            <strRef>
              <f>'Digitales Marketing-Dashboard'!$D$11:$D$14</f>
              <strCache>
                <ptCount val="4"/>
                <pt idx="0">
                  <v>Werbebanner</v>
                </pt>
                <pt idx="1">
                  <v>Mobile Anzeigen</v>
                </pt>
                <pt idx="2">
                  <v>Suche (Pd)</v>
                </pt>
                <pt idx="3">
                  <v>Soziales (Pd)</v>
                </pt>
              </strCache>
            </strRef>
          </cat>
          <val>
            <numRef>
              <f>'Digitales Marketing-Dashboard'!$E$11:$E$14</f>
              <numCache>
                <formatCode>#,##0</formatCode>
                <ptCount val="4"/>
                <pt idx="0">
                  <v>26346</v>
                </pt>
                <pt idx="1">
                  <v>24571</v>
                </pt>
                <pt idx="2">
                  <v>24490</v>
                </pt>
                <pt idx="3">
                  <v>7493</v>
                </pt>
              </numCache>
            </numRef>
          </val>
        </ser>
        <dLbls>
          <dLblPos val="outEnd"/>
          <showLegendKey val="0"/>
          <showVal val="0"/>
          <showCatName val="1"/>
          <showSerName val="0"/>
          <showPercent val="0"/>
          <showBubbleSize val="0"/>
          <showLeaderLines val="1"/>
        </dLbls>
      </pie3DChart>
    </plotArea>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cap="all" baseline="0">
                <a:solidFill>
                  <a:schemeClr val="tx1">
                    <a:lumMod val="65000"/>
                    <a:lumOff val="35000"/>
                  </a:schemeClr>
                </a:solidFill>
                <a:latin typeface="+mn-lt"/>
                <a:ea typeface="+mn-ea"/>
                <a:cs typeface="+mn-cs"/>
              </a:defRPr>
            </a:pPr>
            <a:r>
              <a:rPr lang="de"/>
              <a:t>ORGANISCHE MEDIEN</a:t>
            </a:r>
          </a:p>
        </rich>
      </tx>
      <layout>
        <manualLayout>
          <xMode val="edge"/>
          <yMode val="edge"/>
          <wMode val="factor"/>
          <hMode val="factor"/>
          <x val="0.0324839556016396"/>
          <y val="0.0808823529411765"/>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cap="all" baseline="0">
              <a:solidFill>
                <a:schemeClr val="tx1">
                  <a:lumMod val="65000"/>
                  <a:lumOff val="35000"/>
                </a:schemeClr>
              </a:solidFill>
              <a:latin typeface="+mn-lt"/>
              <a:ea typeface="+mn-ea"/>
              <a:cs typeface="+mn-cs"/>
            </a:defRPr>
          </a:pPr>
          <a:r>
            <a:t/>
          </a:r>
          <a:endParaRPr lang="ru-RU"/>
        </a:p>
      </txPr>
    </title>
    <plotArea>
      <layout/>
      <pie3DChart>
        <varyColors val="1"/>
        <ser>
          <idx val="1"/>
          <order val="0"/>
          <spPr>
            <a:ln xmlns:a="http://schemas.openxmlformats.org/drawingml/2006/main">
              <a:prstDash val="solid"/>
            </a:ln>
          </spPr>
          <dPt>
            <idx val="0"/>
            <bubble3D val="0"/>
            <spPr>
              <a:solidFill xmlns:a="http://schemas.openxmlformats.org/drawingml/2006/main">
                <a:schemeClr val="accent1"/>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1"/>
            <bubble3D val="0"/>
            <spPr>
              <a:solidFill xmlns:a="http://schemas.openxmlformats.org/drawingml/2006/main">
                <a:schemeClr val="accent2"/>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2"/>
            <bubble3D val="0"/>
            <spPr>
              <a:solidFill xmlns:a="http://schemas.openxmlformats.org/drawingml/2006/main">
                <a:schemeClr val="accent3"/>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3"/>
            <bubble3D val="0"/>
            <spPr>
              <a:solidFill xmlns:a="http://schemas.openxmlformats.org/drawingml/2006/main">
                <a:schemeClr val="accent4"/>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4"/>
            <bubble3D val="0"/>
            <spPr>
              <a:solidFill xmlns:a="http://schemas.openxmlformats.org/drawingml/2006/main">
                <a:schemeClr val="accent5"/>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5"/>
            <bubble3D val="0"/>
            <spPr>
              <a:solidFill xmlns:a="http://schemas.openxmlformats.org/drawingml/2006/main">
                <a:schemeClr val="accent6"/>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6"/>
            <bubble3D val="0"/>
            <spPr>
              <a:solidFill xmlns:a="http://schemas.openxmlformats.org/drawingml/2006/main">
                <a:schemeClr val="accent1">
                  <a:lumMod val="60000"/>
                </a:schemeClr>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Lbls>
            <dLbl>
              <idx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1"/>
                      </a:solidFill>
                      <a:latin typeface="+mn-lt"/>
                      <a:ea typeface="+mn-ea"/>
                      <a:cs typeface="+mn-cs"/>
                    </a:defRPr>
                  </a:pPr>
                  <a:r>
                    <a:t/>
                  </a:r>
                  <a:endParaRPr lang="ru-RU"/>
                </a:p>
              </txPr>
              <dLblPos val="outEnd"/>
              <showLegendKey val="0"/>
              <showVal val="0"/>
              <showCatName val="1"/>
              <showSerName val="0"/>
              <showPercent val="0"/>
              <showBubbleSize val="0"/>
            </dLbl>
            <dLbl>
              <idx val="1"/>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2"/>
                      </a:solidFill>
                      <a:latin typeface="+mn-lt"/>
                      <a:ea typeface="+mn-ea"/>
                      <a:cs typeface="+mn-cs"/>
                    </a:defRPr>
                  </a:pPr>
                  <a:r>
                    <a:t/>
                  </a:r>
                  <a:endParaRPr lang="ru-RU"/>
                </a:p>
              </txPr>
              <dLblPos val="outEnd"/>
              <showLegendKey val="0"/>
              <showVal val="0"/>
              <showCatName val="1"/>
              <showSerName val="0"/>
              <showPercent val="0"/>
              <showBubbleSize val="0"/>
            </dLbl>
            <dLbl>
              <idx val="2"/>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3">
                          <a:lumMod val="50000"/>
                        </a:schemeClr>
                      </a:solidFill>
                      <a:latin typeface="+mn-lt"/>
                      <a:ea typeface="+mn-ea"/>
                      <a:cs typeface="+mn-cs"/>
                    </a:defRPr>
                  </a:pPr>
                  <a:r>
                    <a:t/>
                  </a:r>
                  <a:endParaRPr lang="ru-RU"/>
                </a:p>
              </txPr>
              <dLblPos val="outEnd"/>
              <showLegendKey val="0"/>
              <showVal val="0"/>
              <showCatName val="1"/>
              <showSerName val="0"/>
              <showPercent val="0"/>
              <showBubbleSize val="0"/>
            </dLbl>
            <dLbl>
              <idx val="3"/>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4"/>
                      </a:solidFill>
                      <a:latin typeface="+mn-lt"/>
                      <a:ea typeface="+mn-ea"/>
                      <a:cs typeface="+mn-cs"/>
                    </a:defRPr>
                  </a:pPr>
                  <a:r>
                    <a:t/>
                  </a:r>
                  <a:endParaRPr lang="ru-RU"/>
                </a:p>
              </txPr>
              <dLblPos val="outEnd"/>
              <showLegendKey val="0"/>
              <showVal val="0"/>
              <showCatName val="1"/>
              <showSerName val="0"/>
              <showPercent val="0"/>
              <showBubbleSize val="0"/>
            </dLbl>
            <dLbl>
              <idx val="4"/>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5"/>
                      </a:solidFill>
                      <a:latin typeface="+mn-lt"/>
                      <a:ea typeface="+mn-ea"/>
                      <a:cs typeface="+mn-cs"/>
                    </a:defRPr>
                  </a:pPr>
                  <a:r>
                    <a:t/>
                  </a:r>
                  <a:endParaRPr lang="ru-RU"/>
                </a:p>
              </txPr>
              <dLblPos val="bestFit"/>
              <showLegendKey val="0"/>
              <showVal val="0"/>
              <showCatName val="1"/>
              <showSerName val="0"/>
              <showPercent val="0"/>
              <showBubbleSize val="0"/>
            </dLbl>
            <dLbl>
              <idx val="5"/>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6"/>
                      </a:solidFill>
                      <a:latin typeface="+mn-lt"/>
                      <a:ea typeface="+mn-ea"/>
                      <a:cs typeface="+mn-cs"/>
                    </a:defRPr>
                  </a:pPr>
                  <a:r>
                    <a:t/>
                  </a:r>
                  <a:endParaRPr lang="ru-RU"/>
                </a:p>
              </txPr>
              <dLblPos val="outEnd"/>
              <showLegendKey val="0"/>
              <showVal val="0"/>
              <showCatName val="1"/>
              <showSerName val="0"/>
              <showPercent val="0"/>
              <showBubbleSize val="0"/>
            </dLbl>
            <dLbl>
              <idx val="6"/>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1">
                          <a:lumMod val="60000"/>
                        </a:schemeClr>
                      </a:solidFill>
                      <a:latin typeface="+mn-lt"/>
                      <a:ea typeface="+mn-ea"/>
                      <a:cs typeface="+mn-cs"/>
                    </a:defRPr>
                  </a:pPr>
                  <a:r>
                    <a:t/>
                  </a:r>
                  <a:endParaRPr lang="ru-RU"/>
                </a:p>
              </txPr>
              <dLblPos val="bestFit"/>
              <showLegendKey val="0"/>
              <showVal val="0"/>
              <showCatName val="1"/>
              <showSerName val="0"/>
              <showPercent val="0"/>
              <showBubbleSize val="0"/>
            </dLbl>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2"/>
                    </a:solidFill>
                    <a:latin typeface="+mn-lt"/>
                    <a:ea typeface="+mn-ea"/>
                    <a:cs typeface="+mn-cs"/>
                  </a:defRPr>
                </a:pPr>
                <a:r>
                  <a:t/>
                </a:r>
                <a:endParaRPr lang="ru-RU"/>
              </a:p>
            </txPr>
            <dLblPos val="outEnd"/>
            <showLegendKey val="0"/>
            <showVal val="0"/>
            <showCatName val="1"/>
            <showSerName val="0"/>
            <showPercent val="0"/>
            <showBubbleSize val="0"/>
            <showLeaderLines val="1"/>
          </dLbls>
          <cat>
            <strRef>
              <f>'Digitales Marketing-Dashboard'!$D$16:$D$22</f>
              <strCache>
                <ptCount val="7"/>
                <pt idx="0">
                  <v>Banner (Partner)</v>
                </pt>
                <pt idx="1">
                  <v>Banner (Website)</v>
                </pt>
                <pt idx="2">
                  <v>Direkter Verkehr</v>
                </pt>
                <pt idx="3">
                  <v>E-Mail</v>
                </pt>
                <pt idx="4">
                  <v>Verweisende Domains</v>
                </pt>
                <pt idx="5">
                  <v>Suche (Org)</v>
                </pt>
                <pt idx="6">
                  <v>Soziale Netzwerke (Org)</v>
                </pt>
              </strCache>
            </strRef>
          </cat>
          <val>
            <numRef>
              <f>'Digitales Marketing-Dashboard'!$E$16:$E$22</f>
              <numCache>
                <formatCode>#,##0</formatCode>
                <ptCount val="7"/>
                <pt idx="0">
                  <v>23966</v>
                </pt>
                <pt idx="1">
                  <v>23604</v>
                </pt>
                <pt idx="2">
                  <v>12766</v>
                </pt>
                <pt idx="3">
                  <v>21274</v>
                </pt>
                <pt idx="4">
                  <v>15556</v>
                </pt>
                <pt idx="5">
                  <v>7434</v>
                </pt>
                <pt idx="6">
                  <v>2517</v>
                </pt>
              </numCache>
            </numRef>
          </val>
        </ser>
        <dLbls>
          <dLblPos val="outEnd"/>
          <showLegendKey val="0"/>
          <showVal val="0"/>
          <showCatName val="1"/>
          <showSerName val="0"/>
          <showPercent val="0"/>
          <showBubbleSize val="0"/>
          <showLeaderLines val="1"/>
        </dLbls>
      </pie3DChart>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s>
</file>

<file path=xl/drawings/drawing1.xml><?xml version="1.0" encoding="utf-8"?>
<wsDr xmlns="http://schemas.openxmlformats.org/drawingml/2006/spreadsheetDrawing">
  <twoCellAnchor>
    <from>
      <col>2</col>
      <colOff>12700</colOff>
      <row>25</row>
      <rowOff>155222</rowOff>
    </from>
    <to>
      <col>13</col>
      <colOff>0</colOff>
      <row>25</row>
      <rowOff>5181600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225777</colOff>
      <row>4</row>
      <rowOff>0</rowOff>
    </from>
    <to>
      <col>7</col>
      <colOff>959556</colOff>
      <row>4</row>
      <rowOff>3454400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8</col>
      <colOff>1</colOff>
      <row>4</row>
      <rowOff>0</rowOff>
    </from>
    <to>
      <col>12</col>
      <colOff>1354668</colOff>
      <row>4</row>
      <rowOff>3454400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20&amp;utm_language=DE&amp;utm_source=integrated+content&amp;utm_campaign=/public-relations-strategies&amp;utm_medium=ic+digital+marketing+dashboard+49220+de&amp;lpa=ic+digital+marketing+dashboard+49220+de&amp;lx=jazGWVt6qlFVesJIxmZmqABAgeTPLDIL8TQRu558b7w"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codeName="Sheet1">
    <tabColor theme="7" tint="-0.499984740745262"/>
    <outlinePr summaryBelow="1" summaryRight="1"/>
    <pageSetUpPr/>
  </sheetPr>
  <dimension ref="A1:R29"/>
  <sheetViews>
    <sheetView showGridLines="0" tabSelected="1" zoomScale="75" zoomScaleNormal="75" zoomScalePageLayoutView="75" workbookViewId="0">
      <pane ySplit="2" topLeftCell="A3" activePane="bottomLeft" state="frozen"/>
      <selection pane="bottomLeft" activeCell="C29" sqref="C29:M29"/>
    </sheetView>
  </sheetViews>
  <sheetFormatPr baseColWidth="8" defaultColWidth="10.83203125" defaultRowHeight="15.5"/>
  <cols>
    <col width="3.08203125" customWidth="1" style="4" min="1" max="1"/>
    <col width="3" customWidth="1" style="4" min="2" max="2"/>
    <col width="4" customWidth="1" style="4" min="3" max="3"/>
    <col width="19.5" customWidth="1" style="4" min="4" max="4"/>
    <col width="18" customWidth="1" style="4" min="5" max="13"/>
    <col width="3" customWidth="1" style="4" min="14" max="14"/>
    <col width="10.83203125" customWidth="1" style="4" min="15" max="16384"/>
  </cols>
  <sheetData>
    <row r="1" ht="50" customHeight="1" s="4"/>
    <row r="2" ht="57.5" customHeight="1" s="4">
      <c r="B2" s="46" t="inlineStr">
        <is>
          <t>DIGITALES MARKETING-DASHBOARD</t>
        </is>
      </c>
    </row>
    <row r="3" ht="24" customHeight="1" s="4">
      <c r="B3" s="5" t="n"/>
      <c r="C3" s="47" t="inlineStr">
        <is>
          <t>BESUCHE IN DIESEM MONAT</t>
        </is>
      </c>
      <c r="N3" s="5" t="n"/>
      <c r="Q3" s="22" t="n"/>
    </row>
    <row r="4" ht="18" customHeight="1" s="4">
      <c r="B4" s="5" t="n"/>
      <c r="C4" s="5" t="n"/>
      <c r="D4" s="5" t="n"/>
      <c r="E4" s="5" t="n"/>
      <c r="F4" s="5" t="n"/>
      <c r="G4" s="5" t="n"/>
      <c r="H4" s="5" t="n"/>
      <c r="I4" s="5" t="n"/>
      <c r="J4" s="5" t="n"/>
      <c r="K4" s="5" t="n"/>
      <c r="L4" s="5" t="n"/>
      <c r="M4" s="5" t="n"/>
      <c r="N4" s="5" t="n"/>
      <c r="Q4" s="22" t="n"/>
    </row>
    <row r="5" ht="276" customHeight="1" s="4">
      <c r="B5" s="5" t="n"/>
      <c r="C5" s="5" t="n"/>
      <c r="D5" s="5" t="n"/>
      <c r="E5" s="5" t="n"/>
      <c r="F5" s="5" t="n"/>
      <c r="G5" s="5" t="n"/>
      <c r="H5" s="5" t="n"/>
      <c r="I5" s="5" t="n"/>
      <c r="J5" s="5" t="n"/>
      <c r="K5" s="5" t="n"/>
      <c r="L5" s="5" t="n"/>
      <c r="M5" s="5" t="n"/>
      <c r="N5" s="5" t="n"/>
      <c r="Q5" s="22" t="n"/>
    </row>
    <row r="6" ht="18" customHeight="1" s="4">
      <c r="B6" s="5" t="n"/>
      <c r="C6" s="5" t="n"/>
      <c r="D6" s="5" t="n"/>
      <c r="E6" s="5" t="n"/>
      <c r="F6" s="5" t="n"/>
      <c r="G6" s="5" t="n"/>
      <c r="H6" s="5" t="n"/>
      <c r="I6" s="5" t="n"/>
      <c r="J6" s="5" t="n"/>
      <c r="K6" s="5" t="n"/>
      <c r="L6" s="5" t="n"/>
      <c r="M6" s="5" t="n"/>
      <c r="N6" s="5" t="n"/>
      <c r="Q6" s="22" t="n"/>
    </row>
    <row r="7" ht="24" customHeight="1" s="4">
      <c r="B7" s="5" t="n"/>
      <c r="C7" s="5" t="n"/>
      <c r="D7" s="5" t="n"/>
      <c r="E7" s="50" t="inlineStr">
        <is>
          <t>BESUCHE IN DIESEM MONAT</t>
        </is>
      </c>
      <c r="G7" s="5" t="n"/>
      <c r="H7" s="50" t="inlineStr">
        <is>
          <t xml:space="preserve">DURCHSCHNITTLICHER ROI </t>
        </is>
      </c>
      <c r="J7" s="5" t="n"/>
      <c r="K7" s="50" t="inlineStr">
        <is>
          <t>EINNAHMEN IN DIESEM MONAT</t>
        </is>
      </c>
      <c r="M7" s="5" t="n"/>
      <c r="N7" s="5" t="n"/>
      <c r="Q7" s="22" t="n"/>
    </row>
    <row r="8" ht="67" customHeight="1" s="4">
      <c r="B8" s="5" t="n"/>
      <c r="C8" s="5" t="n"/>
      <c r="D8" s="5" t="n"/>
      <c r="E8" s="52">
        <f>SUM(E15,E23)</f>
        <v/>
      </c>
      <c r="G8" s="5" t="n"/>
      <c r="H8" s="54">
        <f>M15</f>
        <v/>
      </c>
      <c r="J8" s="5" t="n"/>
      <c r="K8" s="56">
        <f>(K15+K23)-L15</f>
        <v/>
      </c>
      <c r="M8" s="5" t="n"/>
      <c r="N8" s="5" t="n"/>
      <c r="Q8" s="22" t="n"/>
    </row>
    <row r="9" ht="18" customHeight="1" s="4">
      <c r="B9" s="5" t="n"/>
      <c r="C9" s="5" t="n"/>
      <c r="D9" s="5" t="n"/>
      <c r="E9" s="5" t="n"/>
      <c r="F9" s="5" t="n"/>
      <c r="G9" s="5" t="n"/>
      <c r="H9" s="5" t="n"/>
      <c r="I9" s="5" t="n"/>
      <c r="J9" s="5" t="n"/>
      <c r="K9" s="5" t="n"/>
      <c r="L9" s="5" t="n"/>
      <c r="M9" s="5" t="n"/>
      <c r="N9" s="5" t="n"/>
      <c r="Q9" s="22" t="n"/>
    </row>
    <row r="10" ht="24" customFormat="1" customHeight="1" s="17">
      <c r="B10" s="16" t="n"/>
      <c r="C10" s="16" t="n"/>
      <c r="D10" s="38" t="n"/>
      <c r="E10" s="25" t="inlineStr">
        <is>
          <t>BESUCHE</t>
        </is>
      </c>
      <c r="F10" s="25" t="inlineStr">
        <is>
          <t>ZIEL BESUCHEN</t>
        </is>
      </c>
      <c r="G10" s="25" t="inlineStr">
        <is>
          <t>% des ZIELS</t>
        </is>
      </c>
      <c r="H10" s="25" t="inlineStr">
        <is>
          <t>AUFGEGEBENE BESTELLUNGEN</t>
        </is>
      </c>
      <c r="I10" s="25" t="inlineStr">
        <is>
          <t>EINTRAGUNGEN</t>
        </is>
      </c>
      <c r="J10" s="25" t="inlineStr">
        <is>
          <t>EINDRÜCKE</t>
        </is>
      </c>
      <c r="K10" s="25" t="inlineStr">
        <is>
          <t>EINNAHME</t>
        </is>
      </c>
      <c r="L10" s="25" t="inlineStr">
        <is>
          <t>BUDGET</t>
        </is>
      </c>
      <c r="M10" s="25" t="inlineStr">
        <is>
          <t>ROI</t>
        </is>
      </c>
      <c r="N10" s="16" t="n"/>
      <c r="Q10" s="22" t="n"/>
    </row>
    <row r="11" ht="24" customFormat="1" customHeight="1" s="17">
      <c r="B11" s="16" t="n"/>
      <c r="C11" s="48" t="inlineStr">
        <is>
          <t>BEZAHLTE MEDIEN</t>
        </is>
      </c>
      <c r="D11" s="26" t="inlineStr">
        <is>
          <t>Werbebanner</t>
        </is>
      </c>
      <c r="E11" s="27" t="n">
        <v>26346</v>
      </c>
      <c r="F11" s="27" t="n">
        <v>20000</v>
      </c>
      <c r="G11" s="40">
        <f>E11/F11</f>
        <v/>
      </c>
      <c r="H11" s="27" t="n">
        <v>414</v>
      </c>
      <c r="I11" s="27" t="n">
        <v>15084</v>
      </c>
      <c r="J11" s="27" t="n">
        <v>2954</v>
      </c>
      <c r="K11" s="28" t="n">
        <v>812426</v>
      </c>
      <c r="L11" s="28" t="n">
        <v>8500</v>
      </c>
      <c r="M11" s="40">
        <f>K11/L11</f>
        <v/>
      </c>
      <c r="N11" s="16" t="n"/>
      <c r="Q11" s="22" t="n"/>
    </row>
    <row r="12" ht="24" customFormat="1" customHeight="1" s="17">
      <c r="B12" s="16" t="n"/>
      <c r="C12" s="66" t="n"/>
      <c r="D12" s="26" t="inlineStr">
        <is>
          <t>Mobile Anzeigen</t>
        </is>
      </c>
      <c r="E12" s="27" t="n">
        <v>24571</v>
      </c>
      <c r="F12" s="27" t="n">
        <v>18000</v>
      </c>
      <c r="G12" s="40">
        <f>E12/F12</f>
        <v/>
      </c>
      <c r="H12" s="27" t="n">
        <v>2300</v>
      </c>
      <c r="I12" s="27" t="n">
        <v>9864</v>
      </c>
      <c r="J12" s="27" t="n">
        <v>3254</v>
      </c>
      <c r="K12" s="28" t="n">
        <v>1756723</v>
      </c>
      <c r="L12" s="28" t="n">
        <v>12000</v>
      </c>
      <c r="M12" s="40">
        <f>K12/L12</f>
        <v/>
      </c>
      <c r="N12" s="16" t="n"/>
      <c r="Q12" s="22" t="n"/>
    </row>
    <row r="13" ht="24" customFormat="1" customHeight="1" s="17">
      <c r="B13" s="16" t="n"/>
      <c r="C13" s="66" t="n"/>
      <c r="D13" s="26" t="inlineStr">
        <is>
          <t>Suche (Pd)</t>
        </is>
      </c>
      <c r="E13" s="27" t="n">
        <v>24490</v>
      </c>
      <c r="F13" s="27" t="n">
        <v>15000</v>
      </c>
      <c r="G13" s="40">
        <f>E13/F13</f>
        <v/>
      </c>
      <c r="H13" s="27" t="n">
        <v>159</v>
      </c>
      <c r="I13" s="27" t="n">
        <v>11056</v>
      </c>
      <c r="J13" s="27" t="n">
        <v>5838</v>
      </c>
      <c r="K13" s="28" t="n">
        <v>627376</v>
      </c>
      <c r="L13" s="28" t="n">
        <v>6200</v>
      </c>
      <c r="M13" s="40">
        <f>K13/L13</f>
        <v/>
      </c>
      <c r="N13" s="16" t="n"/>
      <c r="Q13" s="22" t="n"/>
    </row>
    <row r="14" ht="24" customFormat="1" customHeight="1" s="17">
      <c r="B14" s="16" t="n"/>
      <c r="C14" s="66" t="n"/>
      <c r="D14" s="26" t="inlineStr">
        <is>
          <t>Soziales (Pd)</t>
        </is>
      </c>
      <c r="E14" s="27" t="n">
        <v>7493</v>
      </c>
      <c r="F14" s="27" t="n">
        <v>5000</v>
      </c>
      <c r="G14" s="40">
        <f>E14/F14</f>
        <v/>
      </c>
      <c r="H14" s="27" t="n">
        <v>81</v>
      </c>
      <c r="I14" s="27" t="n">
        <v>124</v>
      </c>
      <c r="J14" s="27" t="n">
        <v>8616</v>
      </c>
      <c r="K14" s="28" t="n">
        <v>1150365</v>
      </c>
      <c r="L14" s="28" t="n">
        <v>25000</v>
      </c>
      <c r="M14" s="40">
        <f>K14/L14</f>
        <v/>
      </c>
      <c r="N14" s="16" t="n"/>
      <c r="Q14" s="22" t="n"/>
    </row>
    <row r="15" ht="24" customFormat="1" customHeight="1" s="17">
      <c r="B15" s="16" t="n"/>
      <c r="C15" s="67" t="n"/>
      <c r="D15" s="29" t="inlineStr">
        <is>
          <t>AUSGEZAHLTE SUMMEN</t>
        </is>
      </c>
      <c r="E15" s="30">
        <f>SUM(E11:E14)</f>
        <v/>
      </c>
      <c r="F15" s="30">
        <f>SUM(F11:F14)</f>
        <v/>
      </c>
      <c r="G15" s="42">
        <f>E15/F15</f>
        <v/>
      </c>
      <c r="H15" s="30">
        <f>SUM(H11:H14)</f>
        <v/>
      </c>
      <c r="I15" s="30">
        <f>SUM(I11:I14)</f>
        <v/>
      </c>
      <c r="J15" s="30">
        <f>SUM(J11:J14)</f>
        <v/>
      </c>
      <c r="K15" s="31">
        <f>SUM(K11:K14)</f>
        <v/>
      </c>
      <c r="L15" s="41">
        <f>SUM(L11:L14)</f>
        <v/>
      </c>
      <c r="M15" s="42">
        <f>K15/L15</f>
        <v/>
      </c>
      <c r="N15" s="16" t="n"/>
      <c r="Q15" s="22" t="n"/>
    </row>
    <row r="16" ht="24" customFormat="1" customHeight="1" s="17">
      <c r="B16" s="16" t="n"/>
      <c r="C16" s="49" t="inlineStr">
        <is>
          <t>ORGANISCHE MEDIEN</t>
        </is>
      </c>
      <c r="D16" s="32" t="inlineStr">
        <is>
          <t>Banner (Partner)</t>
        </is>
      </c>
      <c r="E16" s="33" t="n">
        <v>23966</v>
      </c>
      <c r="F16" s="33" t="n">
        <v>20000</v>
      </c>
      <c r="G16" s="43">
        <f>E16/F16</f>
        <v/>
      </c>
      <c r="H16" s="33" t="n">
        <v>345</v>
      </c>
      <c r="I16" s="33" t="n">
        <v>857</v>
      </c>
      <c r="J16" s="33" t="n">
        <v>2497</v>
      </c>
      <c r="K16" s="34" t="n">
        <v>354944</v>
      </c>
      <c r="L16" s="23" t="n"/>
      <c r="M16" s="23" t="n"/>
      <c r="N16" s="16" t="n"/>
      <c r="Q16" s="22" t="n"/>
    </row>
    <row r="17" ht="24" customFormat="1" customHeight="1" s="19">
      <c r="B17" s="18" t="n"/>
      <c r="C17" s="66" t="n"/>
      <c r="D17" s="32" t="inlineStr">
        <is>
          <t>Banner (Website)</t>
        </is>
      </c>
      <c r="E17" s="33" t="n">
        <v>23604</v>
      </c>
      <c r="F17" s="33" t="n">
        <v>20000</v>
      </c>
      <c r="G17" s="43">
        <f>E17/F17</f>
        <v/>
      </c>
      <c r="H17" s="33" t="n">
        <v>2286</v>
      </c>
      <c r="I17" s="33" t="n">
        <v>2747</v>
      </c>
      <c r="J17" s="33" t="n">
        <v>7747</v>
      </c>
      <c r="K17" s="34" t="n">
        <v>1137442</v>
      </c>
      <c r="L17" s="23" t="n"/>
      <c r="M17" s="23" t="n"/>
      <c r="N17" s="18" t="n"/>
      <c r="Q17" s="22" t="n"/>
    </row>
    <row r="18" ht="24" customFormat="1" customHeight="1" s="21">
      <c r="B18" s="20" t="n"/>
      <c r="C18" s="66" t="n"/>
      <c r="D18" s="32" t="inlineStr">
        <is>
          <t>Direkter Verkehr</t>
        </is>
      </c>
      <c r="E18" s="33" t="n">
        <v>12766</v>
      </c>
      <c r="F18" s="33" t="n">
        <v>15000</v>
      </c>
      <c r="G18" s="43">
        <f>E18/F18</f>
        <v/>
      </c>
      <c r="H18" s="33" t="n">
        <v>88</v>
      </c>
      <c r="I18" s="33" t="n">
        <v>2011</v>
      </c>
      <c r="J18" s="33" t="n">
        <v>5698</v>
      </c>
      <c r="K18" s="34" t="n">
        <v>832707</v>
      </c>
      <c r="L18" s="23" t="n"/>
      <c r="M18" s="23" t="n"/>
      <c r="N18" s="20" t="n"/>
      <c r="Q18" s="22" t="n"/>
    </row>
    <row r="19" ht="24" customFormat="1" customHeight="1" s="21">
      <c r="B19" s="20" t="n"/>
      <c r="C19" s="66" t="n"/>
      <c r="D19" s="32" t="inlineStr">
        <is>
          <t>E-Mail</t>
        </is>
      </c>
      <c r="E19" s="33" t="n">
        <v>21274</v>
      </c>
      <c r="F19" s="33" t="n">
        <v>20000</v>
      </c>
      <c r="G19" s="43">
        <f>E19/F19</f>
        <v/>
      </c>
      <c r="H19" s="33" t="n">
        <v>35</v>
      </c>
      <c r="I19" s="33" t="n">
        <v>1004</v>
      </c>
      <c r="J19" s="33" t="n">
        <v>5178</v>
      </c>
      <c r="K19" s="34" t="n">
        <v>415608</v>
      </c>
      <c r="L19" s="23" t="n"/>
      <c r="M19" s="23" t="n"/>
      <c r="N19" s="20" t="n"/>
    </row>
    <row r="20" ht="24" customFormat="1" customHeight="1" s="21">
      <c r="B20" s="20" t="n"/>
      <c r="C20" s="66" t="n"/>
      <c r="D20" s="32" t="inlineStr">
        <is>
          <t>Verweisende Domains</t>
        </is>
      </c>
      <c r="E20" s="33" t="n">
        <v>15556</v>
      </c>
      <c r="F20" s="33" t="n">
        <v>10000</v>
      </c>
      <c r="G20" s="43">
        <f>E20/F20</f>
        <v/>
      </c>
      <c r="H20" s="33" t="n">
        <v>11</v>
      </c>
      <c r="I20" s="33" t="n">
        <v>7</v>
      </c>
      <c r="J20" s="33" t="n">
        <v>7171</v>
      </c>
      <c r="K20" s="34" t="n">
        <v>3042</v>
      </c>
      <c r="L20" s="23" t="n"/>
      <c r="M20" s="23" t="n"/>
      <c r="N20" s="20" t="n"/>
    </row>
    <row r="21" ht="24" customFormat="1" customHeight="1" s="21">
      <c r="B21" s="20" t="n"/>
      <c r="C21" s="66" t="n"/>
      <c r="D21" s="32" t="inlineStr">
        <is>
          <t>Suche (Org)</t>
        </is>
      </c>
      <c r="E21" s="33" t="n">
        <v>7434</v>
      </c>
      <c r="F21" s="33" t="n">
        <v>5000</v>
      </c>
      <c r="G21" s="43">
        <f>E21/F21</f>
        <v/>
      </c>
      <c r="H21" s="33" t="n">
        <v>1582</v>
      </c>
      <c r="I21" s="33" t="n">
        <v>3307</v>
      </c>
      <c r="J21" s="33" t="n">
        <v>4478</v>
      </c>
      <c r="K21" s="34" t="n">
        <v>1369064</v>
      </c>
      <c r="L21" s="23" t="n"/>
      <c r="M21" s="23" t="n"/>
      <c r="N21" s="20" t="n"/>
    </row>
    <row r="22" ht="24" customFormat="1" customHeight="1" s="21">
      <c r="B22" s="20" t="n"/>
      <c r="C22" s="66" t="n"/>
      <c r="D22" s="32" t="inlineStr">
        <is>
          <t>Soziale Netzwerke (Org)</t>
        </is>
      </c>
      <c r="E22" s="33" t="n">
        <v>2517</v>
      </c>
      <c r="F22" s="33" t="n">
        <v>1000</v>
      </c>
      <c r="G22" s="43">
        <f>E22/F22</f>
        <v/>
      </c>
      <c r="H22" s="33" t="n">
        <v>986</v>
      </c>
      <c r="I22" s="33" t="n">
        <v>2841</v>
      </c>
      <c r="J22" s="33" t="n">
        <v>4113</v>
      </c>
      <c r="K22" s="34" t="n">
        <v>1176205</v>
      </c>
      <c r="L22" s="23" t="n"/>
      <c r="M22" s="23" t="n"/>
      <c r="N22" s="20" t="n"/>
    </row>
    <row r="23" ht="24" customFormat="1" customHeight="1" s="21">
      <c r="B23" s="20" t="n"/>
      <c r="C23" s="67" t="n"/>
      <c r="D23" s="35" t="inlineStr">
        <is>
          <t>ORGANISCHE GESAMTWERTE</t>
        </is>
      </c>
      <c r="E23" s="36">
        <f>SUM(E16:E22)</f>
        <v/>
      </c>
      <c r="F23" s="36">
        <f>SUM(F16:F22)</f>
        <v/>
      </c>
      <c r="G23" s="44">
        <f>E23/F23</f>
        <v/>
      </c>
      <c r="H23" s="36">
        <f>SUM(H16:H22)</f>
        <v/>
      </c>
      <c r="I23" s="36">
        <f>SUM(I16:I22)</f>
        <v/>
      </c>
      <c r="J23" s="36">
        <f>SUM(J16:J22)</f>
        <v/>
      </c>
      <c r="K23" s="37">
        <f>SUM(K16:K22)</f>
        <v/>
      </c>
      <c r="L23" s="23" t="n"/>
      <c r="M23" s="23" t="n"/>
      <c r="N23" s="20" t="n"/>
    </row>
    <row r="24">
      <c r="B24" s="5" t="n"/>
      <c r="C24" s="5" t="n"/>
      <c r="D24" s="5" t="n"/>
      <c r="E24" s="5" t="n"/>
      <c r="F24" s="5" t="n"/>
      <c r="G24" s="5" t="n"/>
      <c r="H24" s="5" t="n"/>
      <c r="I24" s="5" t="n"/>
      <c r="J24" s="5" t="n"/>
      <c r="K24" s="5" t="n"/>
      <c r="L24" s="5" t="n"/>
      <c r="M24" s="5" t="n"/>
      <c r="N24" s="5" t="n"/>
    </row>
    <row r="25" ht="24" customHeight="1" s="4">
      <c r="B25" s="5" t="n"/>
      <c r="C25" s="47" t="inlineStr">
        <is>
          <t>BESUCHE PRO MONAT</t>
        </is>
      </c>
      <c r="N25" s="5" t="n"/>
    </row>
    <row r="26" ht="409" customHeight="1" s="4">
      <c r="B26" s="5" t="n"/>
      <c r="C26" s="5" t="n"/>
      <c r="D26" s="5" t="n"/>
      <c r="E26" s="5" t="n"/>
      <c r="F26" s="5" t="n"/>
      <c r="G26" s="5" t="n"/>
      <c r="H26" s="5" t="n"/>
      <c r="I26" s="5" t="n"/>
      <c r="J26" s="5" t="n"/>
      <c r="K26" s="5" t="n"/>
      <c r="L26" s="5" t="n"/>
      <c r="M26" s="5" t="n"/>
      <c r="N26" s="5" t="n"/>
      <c r="Q26" s="22" t="n"/>
    </row>
    <row r="27" ht="18" customHeight="1" s="4">
      <c r="B27" s="5" t="n"/>
      <c r="C27" s="5" t="n"/>
      <c r="D27" s="5" t="n"/>
      <c r="E27" s="5" t="n"/>
      <c r="F27" s="5" t="n"/>
      <c r="G27" s="5" t="n"/>
      <c r="H27" s="5" t="n"/>
      <c r="I27" s="5" t="n"/>
      <c r="J27" s="5" t="n"/>
      <c r="K27" s="5" t="n"/>
      <c r="L27" s="5" t="n"/>
      <c r="M27" s="5" t="n"/>
      <c r="N27" s="5" t="n"/>
      <c r="Q27" s="22" t="n"/>
    </row>
    <row r="28"/>
    <row r="29" ht="50" customHeight="1" s="4">
      <c r="C29" s="68" t="inlineStr">
        <is>
          <t>KLICKEN SIE HIER, UM IN SMARTSHEET ZU ERSTELLEN</t>
        </is>
      </c>
    </row>
  </sheetData>
  <mergeCells count="12">
    <mergeCell ref="B2:F2"/>
    <mergeCell ref="C29:M29"/>
    <mergeCell ref="C25:M25"/>
    <mergeCell ref="C3:M3"/>
    <mergeCell ref="C11:C15"/>
    <mergeCell ref="C16:C23"/>
    <mergeCell ref="E7:F7"/>
    <mergeCell ref="E8:F8"/>
    <mergeCell ref="H7:I7"/>
    <mergeCell ref="H8:I8"/>
    <mergeCell ref="K7:L7"/>
    <mergeCell ref="K8:L8"/>
  </mergeCells>
  <hyperlinks>
    <hyperlink xmlns:r="http://schemas.openxmlformats.org/officeDocument/2006/relationships" ref="C29" r:id="rId1"/>
  </hyperlinks>
  <pageMargins left="0.7" right="0.7" top="0.75" bottom="0.75" header="0.3" footer="0.3"/>
  <pageSetup orientation="portrait" horizontalDpi="0" verticalDpi="0"/>
  <drawing xmlns:r="http://schemas.openxmlformats.org/officeDocument/2006/relationships" r:id="rId2"/>
</worksheet>
</file>

<file path=xl/worksheets/sheet2.xml><?xml version="1.0" encoding="utf-8"?>
<worksheet xmlns="http://schemas.openxmlformats.org/spreadsheetml/2006/main">
  <sheetPr codeName="Sheet2">
    <outlinePr summaryBelow="1" summaryRight="1"/>
    <pageSetUpPr/>
  </sheetPr>
  <dimension ref="A1:T27"/>
  <sheetViews>
    <sheetView showGridLines="0" workbookViewId="0">
      <selection activeCell="O4" sqref="O4:O16"/>
    </sheetView>
  </sheetViews>
  <sheetFormatPr baseColWidth="8" defaultColWidth="11.1640625" defaultRowHeight="15.5"/>
  <cols>
    <col width="3" customWidth="1" style="4" min="1" max="2"/>
    <col width="16.83203125" customWidth="1" style="3" min="3" max="3"/>
    <col width="9" customWidth="1" style="8" min="4" max="15"/>
    <col width="3" customWidth="1" style="4" min="16" max="16"/>
  </cols>
  <sheetData>
    <row r="1" ht="32" customHeight="1" s="4">
      <c r="C1" s="61" t="inlineStr">
        <is>
          <t>DIGITAL MARKETING DASHBOARD-DATEN</t>
        </is>
      </c>
      <c r="D1" s="69" t="n"/>
      <c r="E1" s="69" t="n"/>
      <c r="F1" s="69" t="n"/>
      <c r="G1" s="69" t="n"/>
      <c r="H1" s="69" t="n"/>
      <c r="I1" s="69" t="n"/>
      <c r="J1" s="6" t="n"/>
      <c r="K1" s="6" t="n"/>
      <c r="L1" s="6" t="n"/>
      <c r="M1" s="6" t="n"/>
      <c r="N1" s="6" t="n"/>
      <c r="O1" s="6" t="n"/>
      <c r="P1" s="1" t="n"/>
      <c r="Q1" s="1" t="n"/>
      <c r="R1" s="1" t="n"/>
      <c r="S1" s="1" t="n"/>
      <c r="T1" s="1" t="n"/>
    </row>
    <row r="2" ht="32" customHeight="1" s="4">
      <c r="C2" s="62" t="inlineStr">
        <is>
          <t>BESUCHE NACH MONAT</t>
        </is>
      </c>
      <c r="D2" s="69" t="n"/>
      <c r="E2" s="69" t="n"/>
      <c r="F2" s="69" t="n"/>
      <c r="G2" s="69" t="n"/>
      <c r="H2" s="69" t="n"/>
      <c r="I2" s="69" t="n"/>
      <c r="J2" s="69" t="n"/>
      <c r="K2" s="69" t="n"/>
      <c r="L2" s="69" t="n"/>
      <c r="M2" s="69" t="n"/>
      <c r="N2" s="69" t="n"/>
      <c r="O2" s="69" t="n"/>
      <c r="P2" s="1" t="n"/>
      <c r="Q2" s="1" t="n"/>
      <c r="R2" s="1" t="n"/>
      <c r="S2" s="1" t="n"/>
      <c r="T2" s="1" t="n"/>
    </row>
    <row r="3" ht="24" customHeight="1" s="4">
      <c r="C3" s="9" t="inlineStr">
        <is>
          <t>MEDIEN</t>
        </is>
      </c>
      <c r="D3" s="7" t="inlineStr">
        <is>
          <t>JAN</t>
        </is>
      </c>
      <c r="E3" s="7" t="inlineStr">
        <is>
          <t>FEB</t>
        </is>
      </c>
      <c r="F3" s="7" t="inlineStr">
        <is>
          <t>MAR</t>
        </is>
      </c>
      <c r="G3" s="7" t="inlineStr">
        <is>
          <t>APR</t>
        </is>
      </c>
      <c r="H3" s="7" t="inlineStr">
        <is>
          <t>MAI</t>
        </is>
      </c>
      <c r="I3" s="7" t="inlineStr">
        <is>
          <t>JUN</t>
        </is>
      </c>
      <c r="J3" s="7" t="inlineStr">
        <is>
          <t>JUL</t>
        </is>
      </c>
      <c r="K3" s="7" t="inlineStr">
        <is>
          <t>AUG</t>
        </is>
      </c>
      <c r="L3" s="7" t="inlineStr">
        <is>
          <t>SEP</t>
        </is>
      </c>
      <c r="M3" s="7" t="inlineStr">
        <is>
          <t>OKT</t>
        </is>
      </c>
      <c r="N3" s="7" t="inlineStr">
        <is>
          <t>NOV</t>
        </is>
      </c>
      <c r="O3" s="7" t="inlineStr">
        <is>
          <t>DEZ</t>
        </is>
      </c>
      <c r="P3" s="1" t="n"/>
      <c r="Q3" s="1" t="n"/>
      <c r="R3" s="1" t="n"/>
      <c r="S3" s="1" t="n"/>
      <c r="T3" s="1" t="n"/>
    </row>
    <row r="4">
      <c r="B4" s="64" t="inlineStr">
        <is>
          <t>BEZAHLTE MEDIEN</t>
        </is>
      </c>
      <c r="C4" s="12" t="inlineStr">
        <is>
          <t>Werbebanner</t>
        </is>
      </c>
      <c r="D4" s="10" t="n">
        <v>1304</v>
      </c>
      <c r="E4" s="10" t="n">
        <v>26663</v>
      </c>
      <c r="F4" s="10" t="n">
        <v>20824</v>
      </c>
      <c r="G4" s="10" t="n">
        <v>20615</v>
      </c>
      <c r="H4" s="10" t="n">
        <v>22808</v>
      </c>
      <c r="I4" s="10" t="n">
        <v>9443</v>
      </c>
      <c r="J4" s="10" t="n">
        <v>25562</v>
      </c>
      <c r="K4" s="10" t="n">
        <v>19129</v>
      </c>
      <c r="L4" s="10" t="n">
        <v>15939</v>
      </c>
      <c r="M4" s="10" t="n">
        <v>25976</v>
      </c>
      <c r="N4" s="10" t="n">
        <v>14829</v>
      </c>
      <c r="O4" s="10" t="n">
        <v>26346</v>
      </c>
      <c r="P4" s="1" t="n"/>
      <c r="Q4" s="1" t="n"/>
      <c r="R4" s="1" t="n"/>
      <c r="S4" s="1" t="n"/>
      <c r="T4" s="1" t="n"/>
    </row>
    <row r="5">
      <c r="B5" s="70" t="n"/>
      <c r="C5" s="12" t="inlineStr">
        <is>
          <t>Mobile Anzeigen</t>
        </is>
      </c>
      <c r="D5" s="10" t="n">
        <v>21285</v>
      </c>
      <c r="E5" s="10" t="n">
        <v>3842</v>
      </c>
      <c r="F5" s="10" t="n">
        <v>22524</v>
      </c>
      <c r="G5" s="10" t="n">
        <v>9473</v>
      </c>
      <c r="H5" s="10" t="n">
        <v>19812</v>
      </c>
      <c r="I5" s="10" t="n">
        <v>15751</v>
      </c>
      <c r="J5" s="10" t="n">
        <v>1999</v>
      </c>
      <c r="K5" s="10" t="n">
        <v>16082</v>
      </c>
      <c r="L5" s="10" t="n">
        <v>25148</v>
      </c>
      <c r="M5" s="10" t="n">
        <v>19790</v>
      </c>
      <c r="N5" s="10" t="n">
        <v>23346</v>
      </c>
      <c r="O5" s="10" t="n">
        <v>24571</v>
      </c>
      <c r="P5" s="1" t="n"/>
      <c r="Q5" s="1" t="n"/>
      <c r="R5" s="1" t="n"/>
      <c r="S5" s="1" t="n"/>
      <c r="T5" s="1" t="n"/>
    </row>
    <row r="6">
      <c r="B6" s="70" t="n"/>
      <c r="C6" s="12" t="inlineStr">
        <is>
          <t>Suche (Pd)</t>
        </is>
      </c>
      <c r="D6" s="10" t="n">
        <v>7020</v>
      </c>
      <c r="E6" s="10" t="n">
        <v>22565</v>
      </c>
      <c r="F6" s="10" t="n">
        <v>19001</v>
      </c>
      <c r="G6" s="10" t="n">
        <v>901</v>
      </c>
      <c r="H6" s="10" t="n">
        <v>11112</v>
      </c>
      <c r="I6" s="10" t="n">
        <v>31</v>
      </c>
      <c r="J6" s="10" t="n">
        <v>2271</v>
      </c>
      <c r="K6" s="10" t="n">
        <v>16151</v>
      </c>
      <c r="L6" s="10" t="n">
        <v>2728</v>
      </c>
      <c r="M6" s="10" t="n">
        <v>22990</v>
      </c>
      <c r="N6" s="10" t="n">
        <v>20374</v>
      </c>
      <c r="O6" s="10" t="n">
        <v>24490</v>
      </c>
      <c r="P6" s="1" t="n"/>
    </row>
    <row r="7">
      <c r="B7" s="70" t="n"/>
      <c r="C7" s="12" t="inlineStr">
        <is>
          <t>Soziales (Pd)</t>
        </is>
      </c>
      <c r="D7" s="10" t="n">
        <v>9874</v>
      </c>
      <c r="E7" s="10" t="n">
        <v>1275</v>
      </c>
      <c r="F7" s="10" t="n">
        <v>16686</v>
      </c>
      <c r="G7" s="10" t="n">
        <v>3846</v>
      </c>
      <c r="H7" s="10" t="n">
        <v>4705</v>
      </c>
      <c r="I7" s="10" t="n">
        <v>20554</v>
      </c>
      <c r="J7" s="10" t="n">
        <v>13476</v>
      </c>
      <c r="K7" s="10" t="n">
        <v>6255</v>
      </c>
      <c r="L7" s="10" t="n">
        <v>21165</v>
      </c>
      <c r="M7" s="10" t="n">
        <v>26770</v>
      </c>
      <c r="N7" s="10" t="n">
        <v>3887</v>
      </c>
      <c r="O7" s="10" t="n">
        <v>7493</v>
      </c>
      <c r="P7" s="1" t="n"/>
    </row>
    <row r="8">
      <c r="B8" s="71" t="n"/>
      <c r="C8" s="12" t="inlineStr">
        <is>
          <t>AUSGEZAHLTE SUMMEN</t>
        </is>
      </c>
      <c r="D8" s="13">
        <f>SUM(D4:D7)</f>
        <v/>
      </c>
      <c r="E8" s="13">
        <f>SUM(E4:E7)</f>
        <v/>
      </c>
      <c r="F8" s="13">
        <f>SUM(F4:F7)</f>
        <v/>
      </c>
      <c r="G8" s="13">
        <f>SUM(G4:G7)</f>
        <v/>
      </c>
      <c r="H8" s="13">
        <f>SUM(H4:H7)</f>
        <v/>
      </c>
      <c r="I8" s="13">
        <f>SUM(I4:I7)</f>
        <v/>
      </c>
      <c r="J8" s="13">
        <f>SUM(J4:J7)</f>
        <v/>
      </c>
      <c r="K8" s="13">
        <f>SUM(K4:K7)</f>
        <v/>
      </c>
      <c r="L8" s="13">
        <f>SUM(L4:L7)</f>
        <v/>
      </c>
      <c r="M8" s="13">
        <f>SUM(M4:M7)</f>
        <v/>
      </c>
      <c r="N8" s="13">
        <f>SUM(N4:N7)</f>
        <v/>
      </c>
      <c r="O8" s="13">
        <f>SUM(O4:O7)</f>
        <v/>
      </c>
      <c r="P8" s="1" t="n"/>
    </row>
    <row r="9">
      <c r="B9" s="72" t="inlineStr">
        <is>
          <t>ORGANISCHE MEDIEN</t>
        </is>
      </c>
      <c r="C9" s="14" t="inlineStr">
        <is>
          <t>Banner (Partner)</t>
        </is>
      </c>
      <c r="D9" s="11" t="n">
        <v>5409</v>
      </c>
      <c r="E9" s="11" t="n">
        <v>7643</v>
      </c>
      <c r="F9" s="11" t="n">
        <v>7137</v>
      </c>
      <c r="G9" s="11" t="n">
        <v>1336</v>
      </c>
      <c r="H9" s="11" t="n">
        <v>10817</v>
      </c>
      <c r="I9" s="11" t="n">
        <v>18751</v>
      </c>
      <c r="J9" s="11" t="n">
        <v>20593</v>
      </c>
      <c r="K9" s="11" t="n">
        <v>24271</v>
      </c>
      <c r="L9" s="11" t="n">
        <v>22709</v>
      </c>
      <c r="M9" s="11" t="n">
        <v>12616</v>
      </c>
      <c r="N9" s="11" t="n">
        <v>25314</v>
      </c>
      <c r="O9" s="11" t="n">
        <v>23966</v>
      </c>
      <c r="P9" s="1" t="n"/>
    </row>
    <row r="10">
      <c r="B10" s="70" t="n"/>
      <c r="C10" s="14" t="inlineStr">
        <is>
          <t>Banner (Website)</t>
        </is>
      </c>
      <c r="D10" s="11" t="n">
        <v>831</v>
      </c>
      <c r="E10" s="11" t="n">
        <v>21131</v>
      </c>
      <c r="F10" s="11" t="n">
        <v>17561</v>
      </c>
      <c r="G10" s="11" t="n">
        <v>14747</v>
      </c>
      <c r="H10" s="11" t="n">
        <v>5210</v>
      </c>
      <c r="I10" s="11" t="n">
        <v>21365</v>
      </c>
      <c r="J10" s="11" t="n">
        <v>8576</v>
      </c>
      <c r="K10" s="11" t="n">
        <v>3941</v>
      </c>
      <c r="L10" s="11" t="n">
        <v>2712</v>
      </c>
      <c r="M10" s="11" t="n">
        <v>625</v>
      </c>
      <c r="N10" s="11" t="n">
        <v>18480</v>
      </c>
      <c r="O10" s="11" t="n">
        <v>23604</v>
      </c>
      <c r="P10" s="1" t="n"/>
    </row>
    <row r="11">
      <c r="B11" s="70" t="n"/>
      <c r="C11" s="14" t="inlineStr">
        <is>
          <t>Direkter Verkehr</t>
        </is>
      </c>
      <c r="D11" s="11" t="n">
        <v>1569</v>
      </c>
      <c r="E11" s="11" t="n">
        <v>25969</v>
      </c>
      <c r="F11" s="11" t="n">
        <v>7886</v>
      </c>
      <c r="G11" s="11" t="n">
        <v>4104</v>
      </c>
      <c r="H11" s="11" t="n">
        <v>17398</v>
      </c>
      <c r="I11" s="11" t="n">
        <v>4916</v>
      </c>
      <c r="J11" s="11" t="n">
        <v>6127</v>
      </c>
      <c r="K11" s="11" t="n">
        <v>12493</v>
      </c>
      <c r="L11" s="11" t="n">
        <v>12134</v>
      </c>
      <c r="M11" s="11" t="n">
        <v>2190</v>
      </c>
      <c r="N11" s="11" t="n">
        <v>14209</v>
      </c>
      <c r="O11" s="11" t="n">
        <v>12766</v>
      </c>
      <c r="P11" s="1" t="n"/>
    </row>
    <row r="12">
      <c r="B12" s="70" t="n"/>
      <c r="C12" s="14" t="inlineStr">
        <is>
          <t>E-Mail</t>
        </is>
      </c>
      <c r="D12" s="11" t="n">
        <v>17983</v>
      </c>
      <c r="E12" s="11" t="n">
        <v>25468</v>
      </c>
      <c r="F12" s="11" t="n">
        <v>14424</v>
      </c>
      <c r="G12" s="11" t="n">
        <v>23807</v>
      </c>
      <c r="H12" s="11" t="n">
        <v>26181</v>
      </c>
      <c r="I12" s="11" t="n">
        <v>4797</v>
      </c>
      <c r="J12" s="11" t="n">
        <v>23145</v>
      </c>
      <c r="K12" s="11" t="n">
        <v>12005</v>
      </c>
      <c r="L12" s="11" t="n">
        <v>7310</v>
      </c>
      <c r="M12" s="11" t="n">
        <v>11778</v>
      </c>
      <c r="N12" s="11" t="n">
        <v>1234</v>
      </c>
      <c r="O12" s="11" t="n">
        <v>21274</v>
      </c>
      <c r="P12" s="1" t="n"/>
    </row>
    <row r="13">
      <c r="B13" s="70" t="n"/>
      <c r="C13" s="14" t="inlineStr">
        <is>
          <t>Verweisende Domains</t>
        </is>
      </c>
      <c r="D13" s="11" t="n">
        <v>20676</v>
      </c>
      <c r="E13" s="11" t="n">
        <v>12180</v>
      </c>
      <c r="F13" s="11" t="n">
        <v>25103</v>
      </c>
      <c r="G13" s="11" t="n">
        <v>18425</v>
      </c>
      <c r="H13" s="11" t="n">
        <v>16306</v>
      </c>
      <c r="I13" s="11" t="n">
        <v>3388</v>
      </c>
      <c r="J13" s="11" t="n">
        <v>5742</v>
      </c>
      <c r="K13" s="11" t="n">
        <v>1883</v>
      </c>
      <c r="L13" s="11" t="n">
        <v>25974</v>
      </c>
      <c r="M13" s="11" t="n">
        <v>8458</v>
      </c>
      <c r="N13" s="11" t="n">
        <v>22349</v>
      </c>
      <c r="O13" s="11" t="n">
        <v>15556</v>
      </c>
      <c r="P13" s="1" t="n"/>
    </row>
    <row r="14">
      <c r="B14" s="70" t="n"/>
      <c r="C14" s="14" t="inlineStr">
        <is>
          <t>Suche (Org)</t>
        </is>
      </c>
      <c r="D14" s="11" t="n">
        <v>7567</v>
      </c>
      <c r="E14" s="11" t="n">
        <v>7510</v>
      </c>
      <c r="F14" s="11" t="n">
        <v>2970</v>
      </c>
      <c r="G14" s="11" t="n">
        <v>14772</v>
      </c>
      <c r="H14" s="11" t="n">
        <v>21839</v>
      </c>
      <c r="I14" s="11" t="n">
        <v>8541</v>
      </c>
      <c r="J14" s="11" t="n">
        <v>26009</v>
      </c>
      <c r="K14" s="11" t="n">
        <v>4512</v>
      </c>
      <c r="L14" s="11" t="n">
        <v>22258</v>
      </c>
      <c r="M14" s="11" t="n">
        <v>3177</v>
      </c>
      <c r="N14" s="11" t="n">
        <v>23035</v>
      </c>
      <c r="O14" s="11" t="n">
        <v>7434</v>
      </c>
      <c r="P14" s="1" t="n"/>
      <c r="Q14" s="1" t="n"/>
      <c r="R14" s="1" t="n"/>
      <c r="S14" s="1" t="n"/>
      <c r="T14" s="1" t="n"/>
    </row>
    <row r="15">
      <c r="B15" s="70" t="n"/>
      <c r="C15" s="14" t="inlineStr">
        <is>
          <t>Soziale Netzwerke (Org)</t>
        </is>
      </c>
      <c r="D15" s="11" t="n">
        <v>6614</v>
      </c>
      <c r="E15" s="11" t="n">
        <v>23484</v>
      </c>
      <c r="F15" s="11" t="n">
        <v>17822</v>
      </c>
      <c r="G15" s="11" t="n">
        <v>10778</v>
      </c>
      <c r="H15" s="11" t="n">
        <v>18216</v>
      </c>
      <c r="I15" s="11" t="n">
        <v>6592</v>
      </c>
      <c r="J15" s="11" t="n">
        <v>18140</v>
      </c>
      <c r="K15" s="11" t="n">
        <v>19304</v>
      </c>
      <c r="L15" s="11" t="n">
        <v>18692</v>
      </c>
      <c r="M15" s="11" t="n">
        <v>12592</v>
      </c>
      <c r="N15" s="11" t="n">
        <v>11167</v>
      </c>
      <c r="O15" s="11" t="n">
        <v>2517</v>
      </c>
      <c r="P15" s="1" t="n"/>
      <c r="Q15" s="1" t="n"/>
      <c r="R15" s="1" t="n"/>
      <c r="S15" s="1" t="n"/>
      <c r="T15" s="1" t="n"/>
    </row>
    <row r="16">
      <c r="B16" s="71" t="n"/>
      <c r="C16" s="14" t="inlineStr">
        <is>
          <t>ORGANISCHE GESAMTWERTE</t>
        </is>
      </c>
      <c r="D16" s="15">
        <f>SUM(D9:D15)</f>
        <v/>
      </c>
      <c r="E16" s="15">
        <f>SUM(E9:E15)</f>
        <v/>
      </c>
      <c r="F16" s="15">
        <f>SUM(F9:F15)</f>
        <v/>
      </c>
      <c r="G16" s="15">
        <f>SUM(G9:G15)</f>
        <v/>
      </c>
      <c r="H16" s="15">
        <f>SUM(H9:H15)</f>
        <v/>
      </c>
      <c r="I16" s="15">
        <f>SUM(I9:I15)</f>
        <v/>
      </c>
      <c r="J16" s="15">
        <f>SUM(J9:J15)</f>
        <v/>
      </c>
      <c r="K16" s="15">
        <f>SUM(K9:K15)</f>
        <v/>
      </c>
      <c r="L16" s="15">
        <f>SUM(L9:L15)</f>
        <v/>
      </c>
      <c r="M16" s="15">
        <f>SUM(M9:M15)</f>
        <v/>
      </c>
      <c r="N16" s="15">
        <f>SUM(N9:N15)</f>
        <v/>
      </c>
      <c r="O16" s="15">
        <f>SUM(O9:O15)</f>
        <v/>
      </c>
      <c r="P16" s="1" t="n"/>
      <c r="Q16" s="1" t="n"/>
      <c r="R16" s="1" t="n"/>
      <c r="S16" s="1" t="n"/>
      <c r="T16" s="1" t="n"/>
    </row>
    <row r="17">
      <c r="F17" s="6" t="n"/>
      <c r="G17" s="6" t="n"/>
      <c r="H17" s="6" t="n"/>
      <c r="I17" s="6" t="n"/>
      <c r="L17" s="6" t="n"/>
      <c r="M17" s="6" t="n"/>
      <c r="N17" s="6" t="n"/>
      <c r="O17" s="6" t="n"/>
      <c r="P17" s="1" t="n"/>
      <c r="Q17" s="1" t="n"/>
      <c r="R17" s="1" t="n"/>
      <c r="S17" s="1" t="n"/>
      <c r="T17" s="1" t="n"/>
    </row>
    <row r="18">
      <c r="P18" s="1" t="n"/>
      <c r="Q18" s="1" t="n"/>
      <c r="R18" s="1" t="n"/>
      <c r="S18" s="1" t="n"/>
      <c r="T18" s="1" t="n"/>
    </row>
    <row r="19">
      <c r="F19" s="6" t="n"/>
      <c r="G19" s="6" t="n"/>
      <c r="H19" s="6" t="n"/>
      <c r="I19" s="6" t="n"/>
      <c r="L19" s="6" t="n"/>
      <c r="M19" s="6" t="n"/>
      <c r="N19" s="6" t="n"/>
      <c r="O19" s="6" t="n"/>
      <c r="P19" s="1" t="n"/>
      <c r="Q19" s="1" t="n"/>
      <c r="R19" s="1" t="n"/>
      <c r="S19" s="1" t="n"/>
      <c r="T19" s="1" t="n"/>
    </row>
    <row r="20">
      <c r="C20" s="2" t="n"/>
      <c r="D20" s="6" t="n"/>
      <c r="E20" s="6" t="n"/>
      <c r="F20" s="6" t="n"/>
      <c r="G20" s="6" t="n"/>
      <c r="H20" s="6" t="n"/>
      <c r="I20" s="6" t="n"/>
      <c r="J20" s="6" t="n"/>
      <c r="K20" s="6" t="n"/>
      <c r="L20" s="6" t="n"/>
      <c r="M20" s="6" t="n"/>
      <c r="N20" s="6" t="n"/>
      <c r="O20" s="6" t="n"/>
      <c r="P20" s="1" t="n"/>
      <c r="Q20" s="1" t="n"/>
      <c r="R20" s="1" t="n"/>
      <c r="S20" s="1" t="n"/>
      <c r="T20" s="1" t="n"/>
    </row>
    <row r="21">
      <c r="C21" s="2" t="n"/>
      <c r="D21" s="6" t="n"/>
      <c r="E21" s="6" t="n"/>
      <c r="F21" s="6" t="n"/>
      <c r="G21" s="6" t="n"/>
      <c r="H21" s="6" t="n"/>
      <c r="I21" s="6" t="n"/>
      <c r="J21" s="6" t="n"/>
      <c r="K21" s="6" t="n"/>
      <c r="L21" s="6" t="n"/>
      <c r="M21" s="6" t="n"/>
      <c r="N21" s="6" t="n"/>
      <c r="O21" s="6" t="n"/>
      <c r="P21" s="1" t="n"/>
      <c r="Q21" s="1" t="n"/>
      <c r="R21" s="1" t="n"/>
      <c r="S21" s="1" t="n"/>
      <c r="T21" s="1" t="n"/>
    </row>
    <row r="22">
      <c r="C22" s="2" t="n"/>
      <c r="D22" s="6" t="n"/>
      <c r="E22" s="6" t="n"/>
      <c r="F22" s="6" t="n"/>
      <c r="G22" s="6" t="n"/>
      <c r="H22" s="6" t="n"/>
      <c r="I22" s="6" t="n"/>
      <c r="J22" s="6" t="n"/>
      <c r="K22" s="6" t="n"/>
      <c r="L22" s="6" t="n"/>
      <c r="M22" s="6" t="n"/>
      <c r="N22" s="6" t="n"/>
      <c r="O22" s="6" t="n"/>
      <c r="P22" s="1" t="n"/>
      <c r="Q22" s="1" t="n"/>
      <c r="R22" s="1" t="n"/>
      <c r="S22" s="1" t="n"/>
      <c r="T22" s="1" t="n"/>
    </row>
    <row r="23">
      <c r="C23" s="2" t="n"/>
      <c r="D23" s="6" t="n"/>
      <c r="E23" s="6" t="n"/>
      <c r="F23" s="6" t="n"/>
      <c r="G23" s="6" t="n"/>
      <c r="H23" s="6" t="n"/>
      <c r="I23" s="6" t="n"/>
      <c r="J23" s="6" t="n"/>
      <c r="K23" s="6" t="n"/>
      <c r="L23" s="6" t="n"/>
      <c r="M23" s="6" t="n"/>
      <c r="N23" s="6" t="n"/>
      <c r="O23" s="6" t="n"/>
      <c r="P23" s="1" t="n"/>
      <c r="Q23" s="1" t="n"/>
      <c r="R23" s="1" t="n"/>
      <c r="S23" s="1" t="n"/>
      <c r="T23" s="1" t="n"/>
    </row>
    <row r="24">
      <c r="C24" s="2" t="n"/>
      <c r="D24" s="6" t="n"/>
      <c r="E24" s="6" t="n"/>
      <c r="F24" s="6" t="n"/>
      <c r="G24" s="6" t="n"/>
      <c r="H24" s="6" t="n"/>
      <c r="I24" s="6" t="n"/>
      <c r="J24" s="6" t="n"/>
      <c r="K24" s="6" t="n"/>
      <c r="L24" s="6" t="n"/>
      <c r="M24" s="6" t="n"/>
      <c r="N24" s="6" t="n"/>
      <c r="O24" s="6" t="n"/>
      <c r="P24" s="1" t="n"/>
      <c r="Q24" s="1" t="n"/>
      <c r="R24" s="1" t="n"/>
      <c r="S24" s="1" t="n"/>
      <c r="T24" s="1" t="n"/>
    </row>
    <row r="25">
      <c r="C25" s="2" t="n"/>
      <c r="D25" s="6" t="n"/>
      <c r="E25" s="6" t="n"/>
      <c r="F25" s="6" t="n"/>
      <c r="G25" s="6" t="n"/>
      <c r="H25" s="6" t="n"/>
      <c r="I25" s="6" t="n"/>
      <c r="J25" s="6" t="n"/>
      <c r="K25" s="6" t="n"/>
      <c r="L25" s="6" t="n"/>
      <c r="M25" s="6" t="n"/>
      <c r="N25" s="6" t="n"/>
      <c r="O25" s="6" t="n"/>
      <c r="P25" s="1" t="n"/>
      <c r="Q25" s="1" t="n"/>
      <c r="R25" s="1" t="n"/>
      <c r="S25" s="1" t="n"/>
      <c r="T25" s="1" t="n"/>
    </row>
    <row r="26">
      <c r="C26" s="2" t="n"/>
      <c r="D26" s="6" t="n"/>
      <c r="E26" s="6" t="n"/>
      <c r="F26" s="6" t="n"/>
      <c r="G26" s="6" t="n"/>
      <c r="H26" s="6" t="n"/>
      <c r="I26" s="6" t="n"/>
      <c r="J26" s="6" t="n"/>
      <c r="K26" s="6" t="n"/>
      <c r="L26" s="6" t="n"/>
      <c r="M26" s="6" t="n"/>
      <c r="N26" s="6" t="n"/>
      <c r="O26" s="6" t="n"/>
      <c r="P26" s="1" t="n"/>
      <c r="Q26" s="1" t="n"/>
      <c r="R26" s="1" t="n"/>
      <c r="S26" s="1" t="n"/>
      <c r="T26" s="1" t="n"/>
    </row>
    <row r="27">
      <c r="C27" s="2" t="n"/>
      <c r="D27" s="6" t="n"/>
      <c r="E27" s="6" t="n"/>
      <c r="F27" s="6" t="n"/>
      <c r="G27" s="6" t="n"/>
      <c r="H27" s="6" t="n"/>
      <c r="I27" s="6" t="n"/>
      <c r="J27" s="6" t="n"/>
      <c r="K27" s="6" t="n"/>
      <c r="L27" s="6" t="n"/>
      <c r="M27" s="6" t="n"/>
      <c r="N27" s="6" t="n"/>
      <c r="O27" s="6" t="n"/>
      <c r="P27" s="1" t="n"/>
      <c r="Q27" s="1" t="n"/>
      <c r="R27" s="1" t="n"/>
      <c r="S27" s="1" t="n"/>
      <c r="T27" s="1" t="n"/>
    </row>
  </sheetData>
  <mergeCells count="4">
    <mergeCell ref="B9:B16"/>
    <mergeCell ref="C1:I1"/>
    <mergeCell ref="C2:O2"/>
    <mergeCell ref="B4:B8"/>
  </mergeCells>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workbookViewId="0">
      <selection activeCell="AA47" sqref="AA47"/>
    </sheetView>
  </sheetViews>
  <sheetFormatPr baseColWidth="8" defaultRowHeight="15.5"/>
  <cols>
    <col width="4.1640625" customWidth="1" style="4" min="1" max="1"/>
    <col width="94.33203125" customWidth="1" style="4" min="2" max="2"/>
  </cols>
  <sheetData>
    <row r="1" s="4"/>
    <row r="2" ht="83" customHeight="1" s="4">
      <c r="B2" s="4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Mariana Sankiewicz</dc:creator>
  <dcterms:created xmlns:dcterms="http://purl.org/dc/terms/" xmlns:xsi="http://www.w3.org/2001/XMLSchema-instance" xsi:type="dcterms:W3CDTF">2016-03-21T16:06:55Z</dcterms:created>
  <dcterms:modified xmlns:dcterms="http://purl.org/dc/terms/" xmlns:xsi="http://www.w3.org/2001/XMLSchema-instance" xsi:type="dcterms:W3CDTF">2021-02-22T19:28:26Z</dcterms:modified>
  <cp:lastModifiedBy>Alexandra Ragazhinskaya</cp:lastModifiedBy>
</cp:coreProperties>
</file>